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5576" windowHeight="10800"/>
  </bookViews>
  <sheets>
    <sheet name="Table 11 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'Table 11 '!$A$1:$AD$74</definedName>
    <definedName name="Table101I" localSheetId="0">'[6]Table 10.1'!$E$12:$N$40</definedName>
    <definedName name="Table101I">[1]Table10.1!$E$12:$N$40</definedName>
    <definedName name="Table101II" localSheetId="0">'[6]Table 10.1'!$E$43:$N$56</definedName>
    <definedName name="Table101II">[1]Table10.1!$E$43:$N$56</definedName>
    <definedName name="Table101III" localSheetId="0">'[6]Table 10.1'!$E$59:$N$60</definedName>
    <definedName name="Table101III">[1]Table10.1!$E$59:$N$60</definedName>
    <definedName name="Table102IV" localSheetId="0">'[6]Table 10.2'!$F$13:$N$24</definedName>
    <definedName name="Table102IV">[1]Table10.2!$F$13:$N$24</definedName>
    <definedName name="Table102V" localSheetId="0">'[6]Table 10.2'!$F$27:$N$38</definedName>
    <definedName name="Table102V">[1]Table10.2!$F$27:$N$38</definedName>
    <definedName name="Table102VI" localSheetId="0">'[6]Table 10.2'!$F$41:$N$52</definedName>
    <definedName name="Table102VI">[1]Table10.2!$F$41:$N$52</definedName>
    <definedName name="Table102VII" localSheetId="0">'[6]Table 10.2'!$F$55:$J$66</definedName>
    <definedName name="Table102VII">[1]Table10.2!$F$55:$J$66</definedName>
    <definedName name="Table411" localSheetId="0">'[6]Table 4'!$D$8:$I$42</definedName>
    <definedName name="Table411">'[1]Table 4'!$D$8:$I$43</definedName>
    <definedName name="Table412" localSheetId="0">'[6]Table 4'!$D$52:$I$86</definedName>
    <definedName name="Table412">'[1]Table 4'!$D$53:$I$88</definedName>
    <definedName name="Table5" localSheetId="0">'[6]Table 5'!$C$8:$Q$34</definedName>
    <definedName name="Table5">'[1]Table 5'!$C$8:$S$34</definedName>
    <definedName name="Table6" localSheetId="0">'[6]Table 6'!$C$8:$G$55</definedName>
    <definedName name="Table6">'[2]Table 6'!$C$9:$G$55</definedName>
    <definedName name="Table7" localSheetId="0">'[6]Table 7'!$C$9:$H$35</definedName>
    <definedName name="Table7">'[3]Table 7'!$C$9:$H$35</definedName>
    <definedName name="Table8" localSheetId="0">'[6]Table 8'!$A$13:$Q$43</definedName>
    <definedName name="Table8">'[4]Table 8'!$A$13:$Q$38</definedName>
    <definedName name="Table92" localSheetId="0">'[6]Table 9.2'!$A$13:$P$18</definedName>
    <definedName name="Table92">'[5]Table 9.2'!$A$13:$P$18</definedName>
  </definedNames>
  <calcPr calcId="145621"/>
</workbook>
</file>

<file path=xl/calcChain.xml><?xml version="1.0" encoding="utf-8"?>
<calcChain xmlns="http://schemas.openxmlformats.org/spreadsheetml/2006/main">
  <c r="Q51" i="3" l="1"/>
  <c r="P51" i="3"/>
  <c r="O51" i="3"/>
  <c r="N51" i="3"/>
  <c r="M51" i="3"/>
  <c r="L51" i="3"/>
  <c r="D42" i="3"/>
  <c r="B42" i="3"/>
  <c r="D41" i="3"/>
  <c r="B41" i="3"/>
  <c r="D40" i="3"/>
  <c r="B40" i="3"/>
  <c r="D39" i="3"/>
  <c r="B39" i="3"/>
  <c r="D38" i="3"/>
  <c r="B38" i="3"/>
  <c r="D37" i="3"/>
  <c r="B37" i="3"/>
  <c r="D36" i="3"/>
  <c r="B36" i="3"/>
  <c r="D35" i="3"/>
  <c r="B35" i="3"/>
  <c r="D34" i="3"/>
  <c r="B34" i="3"/>
  <c r="D33" i="3"/>
  <c r="B33" i="3"/>
  <c r="D31" i="3"/>
  <c r="W13" i="3"/>
  <c r="V13" i="3"/>
  <c r="U13" i="3"/>
  <c r="T13" i="3"/>
  <c r="L13" i="3"/>
  <c r="W11" i="3"/>
  <c r="V11" i="3"/>
  <c r="U11" i="3"/>
  <c r="T11" i="3"/>
  <c r="M11" i="3"/>
  <c r="N11" i="3" s="1"/>
  <c r="O11" i="3" s="1"/>
  <c r="P11" i="3" s="1"/>
  <c r="T10" i="3"/>
  <c r="U10" i="3" s="1"/>
  <c r="V10" i="3" s="1"/>
  <c r="W10" i="3" s="1"/>
  <c r="C5" i="3"/>
  <c r="A3" i="3"/>
  <c r="AE1" i="3"/>
  <c r="M49" i="3" l="1"/>
  <c r="N49" i="3" s="1"/>
  <c r="O49" i="3" s="1"/>
  <c r="P49" i="3" s="1"/>
</calcChain>
</file>

<file path=xl/sharedStrings.xml><?xml version="1.0" encoding="utf-8"?>
<sst xmlns="http://schemas.openxmlformats.org/spreadsheetml/2006/main" count="190" uniqueCount="92">
  <si>
    <t>Green cells: automatic compilation</t>
  </si>
  <si>
    <t>Please add additional rows, if needed</t>
  </si>
  <si>
    <t xml:space="preserve"> -</t>
  </si>
  <si>
    <t>in construction and running in operation</t>
  </si>
  <si>
    <t xml:space="preserve">Please provide information on all outstanding PPP contracts, i.e. </t>
  </si>
  <si>
    <t>4) Availability fees from the grantor to the operator (e.g. shadow tolls, etc)</t>
  </si>
  <si>
    <t>3) The cost of investment referred to in the project contract</t>
  </si>
  <si>
    <t>2) If construction is undertaken in tranches/distinct phases, please indicate</t>
  </si>
  <si>
    <t>1) Please indicate the type of the project, e.g.: road, bridge, school, railway line, etc</t>
  </si>
  <si>
    <t>Notes:</t>
  </si>
  <si>
    <t>10.</t>
  </si>
  <si>
    <t>9.</t>
  </si>
  <si>
    <t>8.</t>
  </si>
  <si>
    <t>7.</t>
  </si>
  <si>
    <t>6.</t>
  </si>
  <si>
    <t>5.</t>
  </si>
  <si>
    <t>4.</t>
  </si>
  <si>
    <t>3.</t>
  </si>
  <si>
    <t>2.</t>
  </si>
  <si>
    <t>1.</t>
  </si>
  <si>
    <t>II. Biggest projects:</t>
  </si>
  <si>
    <t>B. off government balance sheet</t>
  </si>
  <si>
    <t>A. on government balance sheet</t>
  </si>
  <si>
    <t>of which:</t>
  </si>
  <si>
    <t>I. Total  PPPs (A+B)</t>
  </si>
  <si>
    <t>up-to-date paym-ents</t>
  </si>
  <si>
    <t>Comments:</t>
  </si>
  <si>
    <t>cash / lending / in kind payments by government other than unitary charge payments</t>
  </si>
  <si>
    <r>
      <t xml:space="preserve">contractual capital value </t>
    </r>
    <r>
      <rPr>
        <b/>
        <vertAlign val="superscript"/>
        <sz val="10"/>
        <rFont val="Times New Roman"/>
        <family val="1"/>
      </rPr>
      <t>3</t>
    </r>
  </si>
  <si>
    <t>name of the project</t>
  </si>
  <si>
    <t>No</t>
  </si>
  <si>
    <t>in million units of national currency</t>
  </si>
  <si>
    <t>Table 11.2 Financial data on government payments in PPPs, other than unitary charge payments</t>
  </si>
  <si>
    <t>x</t>
  </si>
  <si>
    <t>off</t>
  </si>
  <si>
    <t>on</t>
  </si>
  <si>
    <t>other risks</t>
  </si>
  <si>
    <t>guarant-ees</t>
  </si>
  <si>
    <t>availabi-lity risk</t>
  </si>
  <si>
    <t>demand risk</t>
  </si>
  <si>
    <t>constru-ction risk</t>
  </si>
  <si>
    <r>
      <t xml:space="preserve">risks borne by general government 
yes/no  </t>
    </r>
    <r>
      <rPr>
        <b/>
        <vertAlign val="superscript"/>
        <sz val="10"/>
        <rFont val="Times New Roman"/>
        <family val="1"/>
      </rPr>
      <t>5</t>
    </r>
  </si>
  <si>
    <t>on/off S.13</t>
  </si>
  <si>
    <t>end date</t>
  </si>
  <si>
    <t>start date</t>
  </si>
  <si>
    <t>up-to-date invest-ments</t>
  </si>
  <si>
    <t>investments by year</t>
  </si>
  <si>
    <t>subsector classifi-cation</t>
  </si>
  <si>
    <t>name of the unit</t>
  </si>
  <si>
    <t>treatment in national accounts and EDP</t>
  </si>
  <si>
    <r>
      <t xml:space="preserve">unitary charge payments </t>
    </r>
    <r>
      <rPr>
        <b/>
        <vertAlign val="superscript"/>
        <sz val="10"/>
        <rFont val="Times New Roman"/>
        <family val="1"/>
      </rPr>
      <t>4</t>
    </r>
  </si>
  <si>
    <t>investments</t>
  </si>
  <si>
    <r>
      <t>construction phase</t>
    </r>
    <r>
      <rPr>
        <b/>
        <vertAlign val="superscript"/>
        <sz val="10"/>
        <rFont val="Times New Roman"/>
        <family val="1"/>
      </rPr>
      <t>2</t>
    </r>
  </si>
  <si>
    <t xml:space="preserve">operator </t>
  </si>
  <si>
    <t>grantor</t>
  </si>
  <si>
    <r>
      <t xml:space="preserve">project type </t>
    </r>
    <r>
      <rPr>
        <b/>
        <vertAlign val="superscript"/>
        <sz val="10"/>
        <rFont val="Times New Roman"/>
        <family val="1"/>
      </rPr>
      <t>1</t>
    </r>
    <r>
      <rPr>
        <b/>
        <sz val="10"/>
        <rFont val="Times New Roman"/>
        <family val="1"/>
        <charset val="238"/>
      </rPr>
      <t xml:space="preserve"> </t>
    </r>
  </si>
  <si>
    <t>National accounts treatment</t>
  </si>
  <si>
    <t>Financial data</t>
  </si>
  <si>
    <t>Institutional arrangements</t>
  </si>
  <si>
    <t>Table 11.1 Financial data and national accounts information on PPPs</t>
  </si>
  <si>
    <t>Date of response:</t>
  </si>
  <si>
    <t>11. Public-Private Partnerships (PPPs)</t>
  </si>
  <si>
    <t>Do NOT insert rows!</t>
  </si>
  <si>
    <t>Contracts signed/ amended 
over the past 6 months</t>
  </si>
  <si>
    <t>subsector 
classification</t>
  </si>
  <si>
    <t>early termination  clauses</t>
  </si>
  <si>
    <t>1a</t>
  </si>
  <si>
    <t>Yes</t>
  </si>
  <si>
    <t>Table 11.1(m) Memo items: Types of guarantees for largest PPPs recorded off government B/S</t>
  </si>
  <si>
    <t>Guarantee to creditors on partner's borrowing</t>
  </si>
  <si>
    <t>Guarantee to partner on debt repayment</t>
  </si>
  <si>
    <t>Guarantee to partner on minimum return on equity</t>
  </si>
  <si>
    <t>Guarantee to partner on minimum revenue level</t>
  </si>
  <si>
    <t>Government commitment that it will repay the debt of the partner if the latter has not sufficient resources for that (or in the event of problems with short-term liquidity)</t>
  </si>
  <si>
    <t>Guarantee against the impact of an increase in prices  of production factors</t>
  </si>
  <si>
    <t>Guarantee against unforeseen technical obsolescence</t>
  </si>
  <si>
    <t>Guarantee against unfavourable macro-economic trends</t>
  </si>
  <si>
    <t>Guarantee on cost of refinancing</t>
  </si>
  <si>
    <t xml:space="preserve"> Other type of guarantee (specify in comments)</t>
  </si>
  <si>
    <t>25.1</t>
  </si>
  <si>
    <t>25.2</t>
  </si>
  <si>
    <t>25.3</t>
  </si>
  <si>
    <t>25.4</t>
  </si>
  <si>
    <t>25.5</t>
  </si>
  <si>
    <t>25.6</t>
  </si>
  <si>
    <t>25.7</t>
  </si>
  <si>
    <t>25.8</t>
  </si>
  <si>
    <t>25.9</t>
  </si>
  <si>
    <t>25.10</t>
  </si>
  <si>
    <t>This table covers PPP projects in the meaning of  ESA10 MGDD chapter on</t>
  </si>
  <si>
    <t xml:space="preserve"> Public-private -partnerships (PPPs)</t>
  </si>
  <si>
    <t>5) Please specify whether government bears construction, demand, availability risks, has provided guarantees, or bears any other risks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</si>
</sst>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#,##0.0"/>
    <numFmt numFmtId="166" formatCode="_-* #,##0.0_-;\-* #,##0.0_-;_-* &quot;-&quot;??_-;_-@_-"/>
    <numFmt numFmtId="167" formatCode="dd/mm/yyyy;@"/>
    <numFmt numFmtId="168" formatCode="0.0"/>
  </numFmts>
  <fonts count="23" x14ac:knownFonts="1">
    <font>
      <sz val="10"/>
      <name val="Arial"/>
    </font>
    <font>
      <sz val="10"/>
      <name val="Times New Roman"/>
      <family val="1"/>
      <charset val="238"/>
    </font>
    <font>
      <b/>
      <i/>
      <sz val="18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b/>
      <sz val="14"/>
      <name val="Times New Roman"/>
      <family val="1"/>
      <charset val="238"/>
    </font>
    <font>
      <sz val="11"/>
      <name val="Times New Roman"/>
      <family val="1"/>
    </font>
    <font>
      <sz val="10"/>
      <color indexed="9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</font>
    <font>
      <b/>
      <sz val="14"/>
      <color indexed="9"/>
      <name val="Times New Roman"/>
      <family val="1"/>
      <charset val="238"/>
    </font>
    <font>
      <b/>
      <sz val="12"/>
      <color theme="0"/>
      <name val="Times New Roman"/>
      <family val="1"/>
    </font>
    <font>
      <b/>
      <sz val="10"/>
      <color rgb="FFFF0000"/>
      <name val="Times New Roman"/>
      <family val="1"/>
    </font>
    <font>
      <b/>
      <sz val="18"/>
      <color indexed="10"/>
      <name val="Times New Roman"/>
      <family val="1"/>
    </font>
    <font>
      <sz val="10"/>
      <name val="Arial"/>
      <family val="2"/>
    </font>
    <font>
      <sz val="10"/>
      <color rgb="FFFF0000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11"/>
      <name val="Calibri"/>
      <family val="2"/>
    </font>
    <font>
      <sz val="11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</cellStyleXfs>
  <cellXfs count="236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Fill="1" applyAlignment="1" applyProtection="1">
      <protection locked="0"/>
    </xf>
    <xf numFmtId="0" fontId="3" fillId="0" borderId="0" xfId="0" applyFont="1" applyFill="1" applyAlignme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Border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Fill="1" applyBorder="1" applyProtection="1">
      <protection locked="0"/>
    </xf>
    <xf numFmtId="3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Protection="1">
      <protection locked="0"/>
    </xf>
    <xf numFmtId="1" fontId="5" fillId="0" borderId="0" xfId="0" applyNumberFormat="1" applyFont="1" applyFill="1" applyBorder="1" applyProtection="1">
      <protection locked="0"/>
    </xf>
    <xf numFmtId="1" fontId="6" fillId="0" borderId="6" xfId="0" quotePrefix="1" applyNumberFormat="1" applyFont="1" applyFill="1" applyBorder="1" applyAlignment="1" applyProtection="1">
      <alignment vertical="center"/>
      <protection locked="0"/>
    </xf>
    <xf numFmtId="1" fontId="6" fillId="0" borderId="10" xfId="0" quotePrefix="1" applyNumberFormat="1" applyFont="1" applyFill="1" applyBorder="1" applyAlignment="1" applyProtection="1">
      <alignment vertical="center"/>
      <protection locked="0"/>
    </xf>
    <xf numFmtId="1" fontId="6" fillId="0" borderId="10" xfId="0" applyNumberFormat="1" applyFont="1" applyFill="1" applyBorder="1" applyAlignment="1" applyProtection="1">
      <alignment vertical="center"/>
      <protection locked="0"/>
    </xf>
    <xf numFmtId="0" fontId="1" fillId="0" borderId="9" xfId="0" applyFont="1" applyBorder="1" applyProtection="1">
      <protection locked="0"/>
    </xf>
    <xf numFmtId="0" fontId="1" fillId="0" borderId="0" xfId="0" applyFont="1" applyBorder="1" applyAlignment="1" applyProtection="1">
      <alignment horizontal="right"/>
      <protection locked="0"/>
    </xf>
    <xf numFmtId="0" fontId="9" fillId="0" borderId="0" xfId="0" applyFont="1" applyBorder="1" applyAlignment="1" applyProtection="1">
      <alignment horizontal="left" wrapText="1"/>
      <protection locked="0"/>
    </xf>
    <xf numFmtId="168" fontId="1" fillId="0" borderId="0" xfId="0" applyNumberFormat="1" applyFont="1" applyBorder="1" applyAlignment="1" applyProtection="1">
      <alignment horizontal="left"/>
      <protection locked="0"/>
    </xf>
    <xf numFmtId="168" fontId="1" fillId="0" borderId="9" xfId="0" applyNumberFormat="1" applyFont="1" applyBorder="1" applyAlignment="1" applyProtection="1">
      <alignment horizontal="left"/>
      <protection locked="0"/>
    </xf>
    <xf numFmtId="168" fontId="6" fillId="0" borderId="5" xfId="0" applyNumberFormat="1" applyFont="1" applyFill="1" applyBorder="1" applyAlignment="1" applyProtection="1">
      <alignment horizontal="left" vertical="center" wrapText="1"/>
      <protection locked="0"/>
    </xf>
    <xf numFmtId="168" fontId="6" fillId="0" borderId="4" xfId="0" applyNumberFormat="1" applyFont="1" applyFill="1" applyBorder="1" applyAlignment="1" applyProtection="1">
      <alignment horizontal="left" vertical="center" wrapText="1"/>
      <protection locked="0"/>
    </xf>
    <xf numFmtId="1" fontId="6" fillId="0" borderId="0" xfId="0" applyNumberFormat="1" applyFont="1" applyFill="1" applyBorder="1" applyAlignment="1" applyProtection="1">
      <alignment horizontal="left" vertical="center" wrapText="1"/>
      <protection locked="0"/>
    </xf>
    <xf numFmtId="1" fontId="6" fillId="0" borderId="9" xfId="0" applyNumberFormat="1" applyFont="1" applyFill="1" applyBorder="1" applyAlignment="1" applyProtection="1">
      <alignment horizontal="left" vertical="center" wrapText="1"/>
      <protection locked="0"/>
    </xf>
    <xf numFmtId="168" fontId="6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6" fillId="0" borderId="9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7" xfId="0" applyFont="1" applyBorder="1" applyAlignment="1" applyProtection="1">
      <alignment vertical="justify"/>
      <protection locked="0"/>
    </xf>
    <xf numFmtId="0" fontId="1" fillId="0" borderId="26" xfId="0" applyFont="1" applyBorder="1" applyAlignment="1" applyProtection="1">
      <alignment vertical="justify"/>
      <protection locked="0"/>
    </xf>
    <xf numFmtId="0" fontId="1" fillId="0" borderId="25" xfId="0" applyFont="1" applyBorder="1" applyAlignment="1" applyProtection="1">
      <alignment vertical="justify"/>
      <protection locked="0"/>
    </xf>
    <xf numFmtId="0" fontId="1" fillId="0" borderId="8" xfId="0" applyFont="1" applyBorder="1" applyAlignment="1" applyProtection="1">
      <alignment vertical="justify"/>
      <protection locked="0"/>
    </xf>
    <xf numFmtId="0" fontId="1" fillId="0" borderId="0" xfId="0" applyFont="1" applyBorder="1" applyAlignment="1" applyProtection="1">
      <alignment vertical="justify"/>
      <protection locked="0"/>
    </xf>
    <xf numFmtId="0" fontId="1" fillId="0" borderId="7" xfId="0" applyFont="1" applyBorder="1" applyAlignment="1" applyProtection="1">
      <alignment vertical="justify"/>
      <protection locked="0"/>
    </xf>
    <xf numFmtId="0" fontId="1" fillId="0" borderId="3" xfId="0" applyFont="1" applyBorder="1" applyAlignment="1" applyProtection="1">
      <alignment vertical="justify"/>
      <protection locked="0"/>
    </xf>
    <xf numFmtId="0" fontId="1" fillId="0" borderId="2" xfId="0" applyFont="1" applyBorder="1" applyAlignment="1" applyProtection="1">
      <alignment vertical="justify"/>
      <protection locked="0"/>
    </xf>
    <xf numFmtId="0" fontId="1" fillId="0" borderId="1" xfId="0" applyFont="1" applyBorder="1" applyAlignment="1" applyProtection="1">
      <alignment vertical="justify"/>
      <protection locked="0"/>
    </xf>
    <xf numFmtId="1" fontId="6" fillId="0" borderId="5" xfId="0" applyNumberFormat="1" applyFont="1" applyFill="1" applyBorder="1" applyAlignment="1" applyProtection="1">
      <alignment horizontal="left" vertical="center" wrapText="1"/>
      <protection locked="0"/>
    </xf>
    <xf numFmtId="1" fontId="6" fillId="0" borderId="4" xfId="0" applyNumberFormat="1" applyFont="1" applyFill="1" applyBorder="1" applyAlignment="1" applyProtection="1">
      <alignment horizontal="left" vertical="center" wrapText="1"/>
      <protection locked="0"/>
    </xf>
    <xf numFmtId="0" fontId="14" fillId="3" borderId="0" xfId="0" applyFont="1" applyFill="1" applyBorder="1" applyAlignment="1" applyProtection="1">
      <alignment horizontal="left"/>
    </xf>
    <xf numFmtId="0" fontId="15" fillId="4" borderId="0" xfId="0" applyFont="1" applyFill="1" applyAlignment="1" applyProtection="1">
      <alignment horizontal="right"/>
    </xf>
    <xf numFmtId="0" fontId="13" fillId="5" borderId="28" xfId="0" applyFont="1" applyFill="1" applyBorder="1" applyAlignment="1" applyProtection="1">
      <alignment horizontal="center" vertical="center" textRotation="255" wrapText="1"/>
    </xf>
    <xf numFmtId="0" fontId="16" fillId="0" borderId="0" xfId="0" applyFont="1" applyFill="1" applyBorder="1" applyAlignment="1" applyProtection="1">
      <alignment horizontal="left"/>
    </xf>
    <xf numFmtId="0" fontId="1" fillId="0" borderId="0" xfId="0" applyFont="1" applyProtection="1"/>
    <xf numFmtId="0" fontId="13" fillId="5" borderId="29" xfId="0" applyFont="1" applyFill="1" applyBorder="1" applyAlignment="1" applyProtection="1">
      <alignment horizontal="center" vertical="center" textRotation="255" wrapText="1"/>
    </xf>
    <xf numFmtId="0" fontId="13" fillId="0" borderId="0" xfId="0" applyFont="1" applyBorder="1" applyProtection="1"/>
    <xf numFmtId="0" fontId="11" fillId="0" borderId="0" xfId="0" applyFont="1" applyFill="1" applyBorder="1" applyProtection="1"/>
    <xf numFmtId="0" fontId="17" fillId="0" borderId="0" xfId="0" applyFont="1" applyAlignment="1" applyProtection="1">
      <alignment horizontal="left"/>
    </xf>
    <xf numFmtId="0" fontId="1" fillId="0" borderId="0" xfId="0" applyFont="1" applyFill="1" applyProtection="1"/>
    <xf numFmtId="0" fontId="16" fillId="0" borderId="0" xfId="0" applyFont="1" applyFill="1" applyAlignment="1" applyProtection="1">
      <alignment horizontal="right"/>
    </xf>
    <xf numFmtId="0" fontId="12" fillId="0" borderId="0" xfId="0" applyFont="1" applyBorder="1" applyProtection="1"/>
    <xf numFmtId="1" fontId="10" fillId="0" borderId="0" xfId="0" applyNumberFormat="1" applyFont="1" applyBorder="1" applyProtection="1"/>
    <xf numFmtId="0" fontId="5" fillId="0" borderId="0" xfId="0" applyFont="1" applyBorder="1" applyProtection="1"/>
    <xf numFmtId="14" fontId="1" fillId="0" borderId="0" xfId="0" applyNumberFormat="1" applyFont="1" applyFill="1" applyBorder="1" applyAlignment="1" applyProtection="1">
      <alignment horizontal="left"/>
    </xf>
    <xf numFmtId="0" fontId="9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right" wrapText="1"/>
    </xf>
    <xf numFmtId="0" fontId="1" fillId="6" borderId="30" xfId="0" applyFont="1" applyFill="1" applyBorder="1" applyAlignment="1" applyProtection="1">
      <alignment horizontal="center"/>
    </xf>
    <xf numFmtId="1" fontId="6" fillId="6" borderId="28" xfId="0" applyNumberFormat="1" applyFont="1" applyFill="1" applyBorder="1" applyAlignment="1" applyProtection="1">
      <alignment horizontal="center" vertical="center"/>
    </xf>
    <xf numFmtId="1" fontId="6" fillId="6" borderId="18" xfId="0" applyNumberFormat="1" applyFont="1" applyFill="1" applyBorder="1" applyAlignment="1" applyProtection="1">
      <alignment horizontal="center" vertical="center"/>
    </xf>
    <xf numFmtId="1" fontId="6" fillId="6" borderId="17" xfId="0" applyNumberFormat="1" applyFont="1" applyFill="1" applyBorder="1" applyAlignment="1" applyProtection="1">
      <alignment horizontal="center" vertical="center"/>
    </xf>
    <xf numFmtId="1" fontId="6" fillId="6" borderId="0" xfId="0" applyNumberFormat="1" applyFont="1" applyFill="1" applyBorder="1" applyAlignment="1" applyProtection="1">
      <alignment horizontal="center" vertical="center"/>
    </xf>
    <xf numFmtId="3" fontId="6" fillId="6" borderId="10" xfId="0" applyNumberFormat="1" applyFont="1" applyFill="1" applyBorder="1" applyAlignment="1" applyProtection="1">
      <alignment horizontal="center" vertical="center" wrapText="1"/>
    </xf>
    <xf numFmtId="3" fontId="6" fillId="6" borderId="23" xfId="0" applyNumberFormat="1" applyFont="1" applyFill="1" applyBorder="1" applyAlignment="1" applyProtection="1">
      <alignment horizontal="center" vertical="center" wrapText="1"/>
    </xf>
    <xf numFmtId="3" fontId="6" fillId="6" borderId="21" xfId="0" applyNumberFormat="1" applyFont="1" applyFill="1" applyBorder="1" applyAlignment="1" applyProtection="1">
      <alignment horizontal="center" vertical="center" wrapText="1"/>
    </xf>
    <xf numFmtId="3" fontId="6" fillId="6" borderId="28" xfId="0" applyNumberFormat="1" applyFont="1" applyFill="1" applyBorder="1" applyAlignment="1" applyProtection="1">
      <alignment horizontal="center" vertical="center" wrapText="1"/>
    </xf>
    <xf numFmtId="3" fontId="6" fillId="6" borderId="18" xfId="0" applyNumberFormat="1" applyFont="1" applyFill="1" applyBorder="1" applyAlignment="1" applyProtection="1">
      <alignment horizontal="center" vertical="center" wrapText="1"/>
    </xf>
    <xf numFmtId="3" fontId="6" fillId="6" borderId="19" xfId="0" applyNumberFormat="1" applyFont="1" applyFill="1" applyBorder="1" applyAlignment="1" applyProtection="1">
      <alignment horizontal="center" vertical="center" wrapText="1"/>
    </xf>
    <xf numFmtId="3" fontId="6" fillId="6" borderId="17" xfId="0" applyNumberFormat="1" applyFont="1" applyFill="1" applyBorder="1" applyAlignment="1" applyProtection="1">
      <alignment horizontal="center" vertical="center" wrapText="1"/>
    </xf>
    <xf numFmtId="3" fontId="6" fillId="6" borderId="22" xfId="0" applyNumberFormat="1" applyFont="1" applyFill="1" applyBorder="1" applyAlignment="1" applyProtection="1">
      <alignment horizontal="center" vertical="center" wrapText="1"/>
    </xf>
    <xf numFmtId="1" fontId="6" fillId="6" borderId="29" xfId="0" applyNumberFormat="1" applyFont="1" applyFill="1" applyBorder="1" applyAlignment="1" applyProtection="1">
      <alignment horizontal="center" vertical="center"/>
    </xf>
    <xf numFmtId="1" fontId="6" fillId="6" borderId="0" xfId="0" applyNumberFormat="1" applyFont="1" applyFill="1" applyBorder="1" applyAlignment="1" applyProtection="1">
      <alignment horizontal="center" vertical="center"/>
    </xf>
    <xf numFmtId="1" fontId="6" fillId="6" borderId="9" xfId="0" applyNumberFormat="1" applyFont="1" applyFill="1" applyBorder="1" applyAlignment="1" applyProtection="1">
      <alignment horizontal="center" vertical="center"/>
    </xf>
    <xf numFmtId="1" fontId="6" fillId="6" borderId="0" xfId="0" applyNumberFormat="1" applyFont="1" applyFill="1" applyBorder="1" applyAlignment="1" applyProtection="1">
      <alignment horizontal="center" vertical="center" wrapText="1"/>
    </xf>
    <xf numFmtId="3" fontId="6" fillId="6" borderId="29" xfId="0" applyNumberFormat="1" applyFont="1" applyFill="1" applyBorder="1" applyAlignment="1" applyProtection="1">
      <alignment horizontal="center" vertical="center" wrapText="1"/>
    </xf>
    <xf numFmtId="1" fontId="6" fillId="6" borderId="28" xfId="0" applyNumberFormat="1" applyFont="1" applyFill="1" applyBorder="1" applyAlignment="1" applyProtection="1">
      <alignment horizontal="center" vertical="center" wrapText="1"/>
    </xf>
    <xf numFmtId="0" fontId="6" fillId="6" borderId="23" xfId="0" applyFont="1" applyFill="1" applyBorder="1" applyAlignment="1" applyProtection="1">
      <alignment horizontal="center" vertical="center" wrapText="1"/>
    </xf>
    <xf numFmtId="0" fontId="6" fillId="6" borderId="22" xfId="0" applyFont="1" applyFill="1" applyBorder="1" applyAlignment="1" applyProtection="1">
      <alignment horizontal="center" vertical="center" wrapText="1"/>
    </xf>
    <xf numFmtId="0" fontId="6" fillId="6" borderId="21" xfId="0" applyFont="1" applyFill="1" applyBorder="1" applyAlignment="1" applyProtection="1">
      <alignment horizontal="center" vertical="center" wrapText="1"/>
    </xf>
    <xf numFmtId="1" fontId="6" fillId="6" borderId="24" xfId="0" applyNumberFormat="1" applyFont="1" applyFill="1" applyBorder="1" applyAlignment="1" applyProtection="1">
      <alignment horizontal="center" vertical="center"/>
    </xf>
    <xf numFmtId="1" fontId="6" fillId="6" borderId="5" xfId="0" applyNumberFormat="1" applyFont="1" applyFill="1" applyBorder="1" applyAlignment="1" applyProtection="1">
      <alignment horizontal="center" vertical="center"/>
    </xf>
    <xf numFmtId="1" fontId="6" fillId="6" borderId="4" xfId="0" applyNumberFormat="1" applyFont="1" applyFill="1" applyBorder="1" applyAlignment="1" applyProtection="1">
      <alignment horizontal="center" vertical="center"/>
    </xf>
    <xf numFmtId="1" fontId="6" fillId="6" borderId="5" xfId="0" applyNumberFormat="1" applyFont="1" applyFill="1" applyBorder="1" applyAlignment="1" applyProtection="1">
      <alignment horizontal="center" vertical="center"/>
    </xf>
    <xf numFmtId="3" fontId="6" fillId="6" borderId="6" xfId="0" applyNumberFormat="1" applyFont="1" applyFill="1" applyBorder="1" applyAlignment="1" applyProtection="1">
      <alignment horizontal="center" vertical="center" wrapText="1"/>
    </xf>
    <xf numFmtId="3" fontId="6" fillId="6" borderId="24" xfId="0" applyNumberFormat="1" applyFont="1" applyFill="1" applyBorder="1" applyAlignment="1" applyProtection="1">
      <alignment horizontal="center" vertical="center" wrapText="1"/>
    </xf>
    <xf numFmtId="1" fontId="6" fillId="6" borderId="20" xfId="0" applyNumberFormat="1" applyFont="1" applyFill="1" applyBorder="1" applyAlignment="1" applyProtection="1">
      <alignment horizontal="center" vertical="center" wrapText="1"/>
    </xf>
    <xf numFmtId="3" fontId="6" fillId="6" borderId="4" xfId="0" applyNumberFormat="1" applyFont="1" applyFill="1" applyBorder="1" applyAlignment="1" applyProtection="1">
      <alignment horizontal="center" vertical="center" wrapText="1"/>
    </xf>
    <xf numFmtId="1" fontId="6" fillId="6" borderId="24" xfId="0" applyNumberFormat="1" applyFont="1" applyFill="1" applyBorder="1" applyAlignment="1" applyProtection="1">
      <alignment horizontal="center" vertical="center" wrapText="1"/>
    </xf>
    <xf numFmtId="3" fontId="6" fillId="6" borderId="24" xfId="0" applyNumberFormat="1" applyFont="1" applyFill="1" applyBorder="1" applyAlignment="1" applyProtection="1">
      <alignment horizontal="center" vertical="center" wrapText="1"/>
    </xf>
    <xf numFmtId="0" fontId="6" fillId="6" borderId="24" xfId="0" applyFont="1" applyFill="1" applyBorder="1" applyAlignment="1" applyProtection="1">
      <alignment horizontal="center" vertical="center" wrapText="1"/>
    </xf>
    <xf numFmtId="0" fontId="1" fillId="6" borderId="20" xfId="0" applyFont="1" applyFill="1" applyBorder="1" applyAlignment="1" applyProtection="1"/>
    <xf numFmtId="0" fontId="1" fillId="6" borderId="23" xfId="0" applyFont="1" applyFill="1" applyBorder="1" applyAlignment="1" applyProtection="1">
      <alignment horizontal="center"/>
    </xf>
    <xf numFmtId="0" fontId="1" fillId="6" borderId="21" xfId="0" applyFont="1" applyFill="1" applyBorder="1" applyAlignment="1" applyProtection="1">
      <alignment horizontal="center"/>
    </xf>
    <xf numFmtId="0" fontId="1" fillId="6" borderId="20" xfId="0" applyFont="1" applyFill="1" applyBorder="1" applyAlignment="1" applyProtection="1">
      <alignment horizontal="center"/>
    </xf>
    <xf numFmtId="1" fontId="1" fillId="6" borderId="20" xfId="0" applyNumberFormat="1" applyFont="1" applyFill="1" applyBorder="1" applyAlignment="1" applyProtection="1">
      <alignment horizontal="center"/>
    </xf>
    <xf numFmtId="0" fontId="7" fillId="6" borderId="19" xfId="0" applyFont="1" applyFill="1" applyBorder="1" applyAlignment="1" applyProtection="1">
      <alignment horizontal="left"/>
    </xf>
    <xf numFmtId="0" fontId="7" fillId="6" borderId="18" xfId="0" applyFont="1" applyFill="1" applyBorder="1" applyAlignment="1" applyProtection="1">
      <alignment horizontal="left"/>
    </xf>
    <xf numFmtId="0" fontId="7" fillId="6" borderId="17" xfId="0" applyFont="1" applyFill="1" applyBorder="1" applyAlignment="1" applyProtection="1">
      <alignment horizontal="left"/>
    </xf>
    <xf numFmtId="0" fontId="7" fillId="6" borderId="28" xfId="0" applyFont="1" applyFill="1" applyBorder="1" applyAlignment="1" applyProtection="1">
      <alignment horizontal="left"/>
      <protection locked="0"/>
    </xf>
    <xf numFmtId="166" fontId="7" fillId="0" borderId="19" xfId="1" applyNumberFormat="1" applyFont="1" applyFill="1" applyBorder="1" applyAlignment="1" applyProtection="1">
      <alignment horizontal="center"/>
      <protection locked="0"/>
    </xf>
    <xf numFmtId="166" fontId="7" fillId="0" borderId="18" xfId="1" applyNumberFormat="1" applyFont="1" applyFill="1" applyBorder="1" applyAlignment="1" applyProtection="1">
      <alignment horizontal="center"/>
      <protection locked="0"/>
    </xf>
    <xf numFmtId="166" fontId="7" fillId="0" borderId="17" xfId="1" applyNumberFormat="1" applyFont="1" applyFill="1" applyBorder="1" applyAlignment="1" applyProtection="1">
      <alignment horizontal="center"/>
      <protection locked="0"/>
    </xf>
    <xf numFmtId="165" fontId="7" fillId="2" borderId="18" xfId="1" applyNumberFormat="1" applyFont="1" applyFill="1" applyBorder="1" applyAlignment="1" applyProtection="1">
      <alignment horizontal="center"/>
      <protection locked="0"/>
    </xf>
    <xf numFmtId="165" fontId="7" fillId="0" borderId="19" xfId="1" applyNumberFormat="1" applyFont="1" applyFill="1" applyBorder="1" applyAlignment="1" applyProtection="1">
      <alignment horizontal="center"/>
      <protection locked="0"/>
    </xf>
    <xf numFmtId="165" fontId="7" fillId="0" borderId="18" xfId="1" applyNumberFormat="1" applyFont="1" applyFill="1" applyBorder="1" applyAlignment="1" applyProtection="1">
      <alignment horizontal="center"/>
      <protection locked="0"/>
    </xf>
    <xf numFmtId="166" fontId="6" fillId="0" borderId="18" xfId="1" applyNumberFormat="1" applyFont="1" applyFill="1" applyBorder="1" applyAlignment="1" applyProtection="1">
      <alignment horizontal="center"/>
      <protection locked="0"/>
    </xf>
    <xf numFmtId="166" fontId="6" fillId="0" borderId="17" xfId="1" applyNumberFormat="1" applyFont="1" applyFill="1" applyBorder="1" applyAlignment="1" applyProtection="1">
      <alignment horizontal="center"/>
      <protection locked="0"/>
    </xf>
    <xf numFmtId="0" fontId="1" fillId="6" borderId="10" xfId="0" applyFont="1" applyFill="1" applyBorder="1" applyAlignment="1" applyProtection="1">
      <alignment horizontal="left"/>
    </xf>
    <xf numFmtId="0" fontId="1" fillId="6" borderId="0" xfId="0" applyFont="1" applyFill="1" applyBorder="1" applyAlignment="1" applyProtection="1">
      <alignment horizontal="left"/>
    </xf>
    <xf numFmtId="0" fontId="1" fillId="6" borderId="9" xfId="0" applyFont="1" applyFill="1" applyBorder="1" applyAlignment="1" applyProtection="1">
      <alignment horizontal="left"/>
    </xf>
    <xf numFmtId="0" fontId="1" fillId="6" borderId="29" xfId="0" applyFont="1" applyFill="1" applyBorder="1" applyAlignment="1" applyProtection="1">
      <alignment horizontal="left"/>
      <protection locked="0"/>
    </xf>
    <xf numFmtId="166" fontId="1" fillId="0" borderId="10" xfId="1" applyNumberFormat="1" applyFont="1" applyFill="1" applyBorder="1" applyAlignment="1" applyProtection="1">
      <alignment horizontal="center"/>
      <protection locked="0"/>
    </xf>
    <xf numFmtId="166" fontId="1" fillId="0" borderId="0" xfId="1" applyNumberFormat="1" applyFont="1" applyFill="1" applyBorder="1" applyAlignment="1" applyProtection="1">
      <alignment horizontal="center"/>
      <protection locked="0"/>
    </xf>
    <xf numFmtId="166" fontId="1" fillId="0" borderId="9" xfId="1" applyNumberFormat="1" applyFont="1" applyFill="1" applyBorder="1" applyAlignment="1" applyProtection="1">
      <alignment horizontal="center"/>
      <protection locked="0"/>
    </xf>
    <xf numFmtId="165" fontId="1" fillId="0" borderId="0" xfId="1" applyNumberFormat="1" applyFont="1" applyFill="1" applyBorder="1" applyAlignment="1" applyProtection="1">
      <alignment horizontal="right"/>
      <protection locked="0"/>
    </xf>
    <xf numFmtId="165" fontId="1" fillId="0" borderId="0" xfId="1" applyNumberFormat="1" applyFont="1" applyFill="1" applyBorder="1" applyAlignment="1" applyProtection="1">
      <alignment horizontal="center"/>
      <protection locked="0"/>
    </xf>
    <xf numFmtId="165" fontId="1" fillId="0" borderId="10" xfId="1" applyNumberFormat="1" applyFont="1" applyFill="1" applyBorder="1" applyAlignment="1" applyProtection="1">
      <alignment horizontal="center"/>
      <protection locked="0"/>
    </xf>
    <xf numFmtId="0" fontId="7" fillId="6" borderId="10" xfId="0" applyFont="1" applyFill="1" applyBorder="1" applyProtection="1"/>
    <xf numFmtId="0" fontId="5" fillId="6" borderId="0" xfId="0" applyFont="1" applyFill="1" applyBorder="1" applyAlignment="1" applyProtection="1">
      <alignment horizontal="left"/>
    </xf>
    <xf numFmtId="0" fontId="5" fillId="6" borderId="9" xfId="0" applyFont="1" applyFill="1" applyBorder="1" applyAlignment="1" applyProtection="1">
      <alignment horizontal="left"/>
    </xf>
    <xf numFmtId="0" fontId="5" fillId="6" borderId="29" xfId="0" applyFont="1" applyFill="1" applyBorder="1" applyAlignment="1" applyProtection="1">
      <alignment horizontal="left"/>
      <protection locked="0"/>
    </xf>
    <xf numFmtId="166" fontId="7" fillId="0" borderId="10" xfId="1" applyNumberFormat="1" applyFont="1" applyFill="1" applyBorder="1" applyAlignment="1" applyProtection="1">
      <alignment horizontal="center"/>
      <protection locked="0"/>
    </xf>
    <xf numFmtId="166" fontId="7" fillId="0" borderId="0" xfId="1" applyNumberFormat="1" applyFont="1" applyFill="1" applyBorder="1" applyAlignment="1" applyProtection="1">
      <alignment horizontal="center"/>
      <protection locked="0"/>
    </xf>
    <xf numFmtId="166" fontId="7" fillId="0" borderId="9" xfId="1" applyNumberFormat="1" applyFont="1" applyFill="1" applyBorder="1" applyAlignment="1" applyProtection="1">
      <alignment horizontal="center"/>
      <protection locked="0"/>
    </xf>
    <xf numFmtId="165" fontId="5" fillId="0" borderId="0" xfId="1" applyNumberFormat="1" applyFont="1" applyFill="1" applyBorder="1" applyAlignment="1" applyProtection="1">
      <alignment horizontal="right"/>
      <protection locked="0"/>
    </xf>
    <xf numFmtId="165" fontId="5" fillId="0" borderId="0" xfId="1" applyNumberFormat="1" applyFont="1" applyFill="1" applyBorder="1" applyAlignment="1" applyProtection="1">
      <alignment horizontal="center"/>
      <protection locked="0"/>
    </xf>
    <xf numFmtId="165" fontId="7" fillId="0" borderId="10" xfId="1" applyNumberFormat="1" applyFont="1" applyFill="1" applyBorder="1" applyAlignment="1" applyProtection="1">
      <alignment horizontal="center"/>
      <protection locked="0"/>
    </xf>
    <xf numFmtId="165" fontId="7" fillId="0" borderId="0" xfId="1" applyNumberFormat="1" applyFont="1" applyFill="1" applyBorder="1" applyAlignment="1" applyProtection="1">
      <alignment horizontal="center"/>
      <protection locked="0"/>
    </xf>
    <xf numFmtId="166" fontId="6" fillId="0" borderId="0" xfId="1" applyNumberFormat="1" applyFont="1" applyFill="1" applyBorder="1" applyAlignment="1" applyProtection="1">
      <alignment horizontal="center"/>
      <protection locked="0"/>
    </xf>
    <xf numFmtId="166" fontId="6" fillId="0" borderId="9" xfId="1" applyNumberFormat="1" applyFont="1" applyFill="1" applyBorder="1" applyAlignment="1" applyProtection="1">
      <alignment horizontal="center"/>
      <protection locked="0"/>
    </xf>
    <xf numFmtId="0" fontId="7" fillId="6" borderId="16" xfId="0" applyFont="1" applyFill="1" applyBorder="1" applyProtection="1"/>
    <xf numFmtId="0" fontId="5" fillId="6" borderId="15" xfId="0" applyFont="1" applyFill="1" applyBorder="1" applyAlignment="1" applyProtection="1">
      <alignment horizontal="left"/>
    </xf>
    <xf numFmtId="0" fontId="5" fillId="6" borderId="14" xfId="0" applyFont="1" applyFill="1" applyBorder="1" applyAlignment="1" applyProtection="1">
      <alignment horizontal="left"/>
    </xf>
    <xf numFmtId="0" fontId="5" fillId="6" borderId="31" xfId="0" applyFont="1" applyFill="1" applyBorder="1" applyAlignment="1" applyProtection="1">
      <alignment horizontal="left"/>
      <protection locked="0"/>
    </xf>
    <xf numFmtId="166" fontId="7" fillId="0" borderId="16" xfId="1" applyNumberFormat="1" applyFont="1" applyFill="1" applyBorder="1" applyAlignment="1" applyProtection="1">
      <alignment horizontal="center"/>
      <protection locked="0"/>
    </xf>
    <xf numFmtId="166" fontId="7" fillId="0" borderId="15" xfId="1" applyNumberFormat="1" applyFont="1" applyFill="1" applyBorder="1" applyAlignment="1" applyProtection="1">
      <alignment horizontal="center"/>
      <protection locked="0"/>
    </xf>
    <xf numFmtId="166" fontId="7" fillId="0" borderId="14" xfId="1" applyNumberFormat="1" applyFont="1" applyFill="1" applyBorder="1" applyAlignment="1" applyProtection="1">
      <alignment horizontal="center"/>
      <protection locked="0"/>
    </xf>
    <xf numFmtId="165" fontId="7" fillId="0" borderId="15" xfId="1" applyNumberFormat="1" applyFont="1" applyFill="1" applyBorder="1" applyAlignment="1" applyProtection="1">
      <alignment horizontal="right"/>
      <protection locked="0"/>
    </xf>
    <xf numFmtId="165" fontId="7" fillId="0" borderId="15" xfId="1" applyNumberFormat="1" applyFont="1" applyFill="1" applyBorder="1" applyAlignment="1" applyProtection="1">
      <alignment horizontal="center"/>
      <protection locked="0"/>
    </xf>
    <xf numFmtId="165" fontId="7" fillId="0" borderId="16" xfId="1" applyNumberFormat="1" applyFont="1" applyFill="1" applyBorder="1" applyAlignment="1" applyProtection="1">
      <alignment horizontal="center"/>
      <protection locked="0"/>
    </xf>
    <xf numFmtId="166" fontId="6" fillId="0" borderId="15" xfId="1" applyNumberFormat="1" applyFont="1" applyFill="1" applyBorder="1" applyAlignment="1" applyProtection="1">
      <alignment horizontal="center"/>
      <protection locked="0"/>
    </xf>
    <xf numFmtId="166" fontId="6" fillId="0" borderId="14" xfId="1" applyNumberFormat="1" applyFont="1" applyFill="1" applyBorder="1" applyAlignment="1" applyProtection="1">
      <alignment horizontal="center"/>
      <protection locked="0"/>
    </xf>
    <xf numFmtId="0" fontId="7" fillId="6" borderId="10" xfId="0" applyFont="1" applyFill="1" applyBorder="1" applyAlignment="1" applyProtection="1">
      <alignment horizontal="left"/>
    </xf>
    <xf numFmtId="0" fontId="7" fillId="6" borderId="0" xfId="0" applyFont="1" applyFill="1" applyBorder="1" applyAlignment="1" applyProtection="1">
      <alignment horizontal="left"/>
    </xf>
    <xf numFmtId="0" fontId="7" fillId="6" borderId="9" xfId="0" applyFont="1" applyFill="1" applyBorder="1" applyAlignment="1" applyProtection="1">
      <alignment horizontal="left"/>
    </xf>
    <xf numFmtId="0" fontId="7" fillId="6" borderId="29" xfId="0" applyFont="1" applyFill="1" applyBorder="1" applyAlignment="1" applyProtection="1">
      <alignment horizontal="left"/>
      <protection locked="0"/>
    </xf>
    <xf numFmtId="166" fontId="7" fillId="0" borderId="10" xfId="1" applyNumberFormat="1" applyFont="1" applyFill="1" applyBorder="1" applyAlignment="1" applyProtection="1">
      <alignment horizontal="left"/>
      <protection locked="0"/>
    </xf>
    <xf numFmtId="166" fontId="7" fillId="0" borderId="0" xfId="1" applyNumberFormat="1" applyFont="1" applyFill="1" applyBorder="1" applyAlignment="1" applyProtection="1">
      <alignment horizontal="left"/>
      <protection locked="0"/>
    </xf>
    <xf numFmtId="167" fontId="7" fillId="0" borderId="0" xfId="1" applyNumberFormat="1" applyFont="1" applyFill="1" applyBorder="1" applyAlignment="1" applyProtection="1">
      <alignment horizontal="center"/>
      <protection locked="0"/>
    </xf>
    <xf numFmtId="167" fontId="7" fillId="0" borderId="9" xfId="1" applyNumberFormat="1" applyFont="1" applyFill="1" applyBorder="1" applyAlignment="1" applyProtection="1">
      <alignment horizontal="center"/>
      <protection locked="0"/>
    </xf>
    <xf numFmtId="165" fontId="7" fillId="0" borderId="0" xfId="1" applyNumberFormat="1" applyFont="1" applyFill="1" applyBorder="1" applyAlignment="1" applyProtection="1">
      <alignment horizontal="right"/>
      <protection locked="0"/>
    </xf>
    <xf numFmtId="167" fontId="7" fillId="0" borderId="10" xfId="1" applyNumberFormat="1" applyFont="1" applyFill="1" applyBorder="1" applyAlignment="1" applyProtection="1">
      <alignment horizontal="right"/>
      <protection locked="0"/>
    </xf>
    <xf numFmtId="167" fontId="7" fillId="0" borderId="0" xfId="1" applyNumberFormat="1" applyFont="1" applyFill="1" applyBorder="1" applyAlignment="1" applyProtection="1">
      <alignment horizontal="right"/>
      <protection locked="0"/>
    </xf>
    <xf numFmtId="0" fontId="13" fillId="5" borderId="24" xfId="0" applyFont="1" applyFill="1" applyBorder="1" applyAlignment="1" applyProtection="1">
      <alignment horizontal="center" vertical="center" textRotation="255" wrapText="1"/>
    </xf>
    <xf numFmtId="168" fontId="6" fillId="0" borderId="29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0" xfId="1" applyNumberFormat="1" applyFont="1" applyFill="1" applyBorder="1" applyAlignment="1" applyProtection="1">
      <alignment horizontal="left"/>
      <protection locked="0"/>
    </xf>
    <xf numFmtId="166" fontId="1" fillId="0" borderId="0" xfId="1" applyNumberFormat="1" applyFont="1" applyFill="1" applyBorder="1" applyAlignment="1" applyProtection="1">
      <alignment horizontal="left"/>
      <protection locked="0"/>
    </xf>
    <xf numFmtId="166" fontId="1" fillId="0" borderId="0" xfId="1" applyNumberFormat="1" applyFont="1" applyFill="1" applyBorder="1" applyAlignment="1" applyProtection="1">
      <alignment horizontal="center" wrapText="1"/>
      <protection locked="0"/>
    </xf>
    <xf numFmtId="166" fontId="1" fillId="0" borderId="0" xfId="1" applyNumberFormat="1" applyFont="1" applyFill="1" applyBorder="1" applyAlignment="1" applyProtection="1">
      <alignment horizontal="left" wrapText="1"/>
      <protection locked="0"/>
    </xf>
    <xf numFmtId="167" fontId="1" fillId="0" borderId="0" xfId="1" applyNumberFormat="1" applyFont="1" applyFill="1" applyBorder="1" applyAlignment="1" applyProtection="1">
      <alignment horizontal="center"/>
      <protection locked="0"/>
    </xf>
    <xf numFmtId="167" fontId="1" fillId="0" borderId="9" xfId="1" applyNumberFormat="1" applyFont="1" applyFill="1" applyBorder="1" applyAlignment="1" applyProtection="1">
      <alignment horizontal="center"/>
      <protection locked="0"/>
    </xf>
    <xf numFmtId="167" fontId="1" fillId="0" borderId="10" xfId="1" applyNumberFormat="1" applyFont="1" applyFill="1" applyBorder="1" applyAlignment="1" applyProtection="1">
      <alignment horizontal="right"/>
      <protection locked="0"/>
    </xf>
    <xf numFmtId="167" fontId="1" fillId="0" borderId="0" xfId="1" applyNumberFormat="1" applyFont="1" applyFill="1" applyBorder="1" applyAlignment="1" applyProtection="1">
      <alignment horizontal="right"/>
      <protection locked="0"/>
    </xf>
    <xf numFmtId="166" fontId="19" fillId="0" borderId="0" xfId="1" applyNumberFormat="1" applyFont="1" applyFill="1" applyBorder="1" applyAlignment="1" applyProtection="1">
      <alignment horizontal="center"/>
      <protection locked="0"/>
    </xf>
    <xf numFmtId="0" fontId="20" fillId="0" borderId="0" xfId="0" applyFont="1" applyProtection="1"/>
    <xf numFmtId="168" fontId="6" fillId="0" borderId="24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6" xfId="1" applyNumberFormat="1" applyFont="1" applyFill="1" applyBorder="1" applyAlignment="1" applyProtection="1">
      <alignment horizontal="left"/>
      <protection locked="0"/>
    </xf>
    <xf numFmtId="166" fontId="1" fillId="0" borderId="5" xfId="1" applyNumberFormat="1" applyFont="1" applyFill="1" applyBorder="1" applyAlignment="1" applyProtection="1">
      <alignment horizontal="left"/>
      <protection locked="0"/>
    </xf>
    <xf numFmtId="166" fontId="1" fillId="0" borderId="5" xfId="1" applyNumberFormat="1" applyFont="1" applyFill="1" applyBorder="1" applyAlignment="1" applyProtection="1">
      <alignment horizontal="center" wrapText="1"/>
      <protection locked="0"/>
    </xf>
    <xf numFmtId="166" fontId="1" fillId="0" borderId="5" xfId="1" applyNumberFormat="1" applyFont="1" applyFill="1" applyBorder="1" applyAlignment="1" applyProtection="1">
      <alignment horizontal="left" wrapText="1"/>
      <protection locked="0"/>
    </xf>
    <xf numFmtId="167" fontId="1" fillId="0" borderId="5" xfId="1" applyNumberFormat="1" applyFont="1" applyFill="1" applyBorder="1" applyAlignment="1" applyProtection="1">
      <alignment horizontal="center"/>
      <protection locked="0"/>
    </xf>
    <xf numFmtId="167" fontId="1" fillId="0" borderId="4" xfId="1" applyNumberFormat="1" applyFont="1" applyFill="1" applyBorder="1" applyAlignment="1" applyProtection="1">
      <alignment horizontal="center"/>
      <protection locked="0"/>
    </xf>
    <xf numFmtId="165" fontId="1" fillId="0" borderId="5" xfId="1" applyNumberFormat="1" applyFont="1" applyFill="1" applyBorder="1" applyAlignment="1" applyProtection="1">
      <alignment horizontal="right"/>
      <protection locked="0"/>
    </xf>
    <xf numFmtId="167" fontId="1" fillId="0" borderId="6" xfId="1" applyNumberFormat="1" applyFont="1" applyFill="1" applyBorder="1" applyAlignment="1" applyProtection="1">
      <alignment horizontal="right"/>
      <protection locked="0"/>
    </xf>
    <xf numFmtId="167" fontId="1" fillId="0" borderId="5" xfId="1" applyNumberFormat="1" applyFont="1" applyFill="1" applyBorder="1" applyAlignment="1" applyProtection="1">
      <alignment horizontal="right"/>
      <protection locked="0"/>
    </xf>
    <xf numFmtId="166" fontId="1" fillId="0" borderId="6" xfId="1" applyNumberFormat="1" applyFont="1" applyFill="1" applyBorder="1" applyAlignment="1" applyProtection="1">
      <alignment horizontal="center"/>
      <protection locked="0"/>
    </xf>
    <xf numFmtId="166" fontId="1" fillId="0" borderId="5" xfId="1" applyNumberFormat="1" applyFont="1" applyFill="1" applyBorder="1" applyAlignment="1" applyProtection="1">
      <alignment horizontal="center"/>
      <protection locked="0"/>
    </xf>
    <xf numFmtId="166" fontId="19" fillId="0" borderId="5" xfId="1" applyNumberFormat="1" applyFont="1" applyFill="1" applyBorder="1" applyAlignment="1" applyProtection="1">
      <alignment horizontal="center"/>
      <protection locked="0"/>
    </xf>
    <xf numFmtId="166" fontId="1" fillId="0" borderId="4" xfId="1" applyNumberFormat="1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horizontal="left"/>
      <protection locked="0"/>
    </xf>
    <xf numFmtId="0" fontId="7" fillId="4" borderId="0" xfId="0" applyFont="1" applyFill="1" applyProtection="1"/>
    <xf numFmtId="0" fontId="1" fillId="4" borderId="0" xfId="0" applyFont="1" applyFill="1" applyProtection="1"/>
    <xf numFmtId="1" fontId="6" fillId="6" borderId="28" xfId="0" applyNumberFormat="1" applyFont="1" applyFill="1" applyBorder="1" applyAlignment="1" applyProtection="1">
      <alignment horizontal="center" vertical="center"/>
    </xf>
    <xf numFmtId="1" fontId="6" fillId="6" borderId="19" xfId="0" applyNumberFormat="1" applyFont="1" applyFill="1" applyBorder="1" applyAlignment="1" applyProtection="1">
      <alignment horizontal="center" vertical="center"/>
    </xf>
    <xf numFmtId="1" fontId="6" fillId="6" borderId="28" xfId="0" applyNumberFormat="1" applyFont="1" applyFill="1" applyBorder="1" applyAlignment="1" applyProtection="1">
      <alignment horizontal="center" vertical="center" wrapText="1"/>
    </xf>
    <xf numFmtId="0" fontId="1" fillId="6" borderId="18" xfId="0" applyFont="1" applyFill="1" applyBorder="1" applyAlignment="1" applyProtection="1">
      <alignment horizontal="center" vertical="center" wrapText="1"/>
    </xf>
    <xf numFmtId="0" fontId="1" fillId="6" borderId="1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  <protection locked="0"/>
    </xf>
    <xf numFmtId="1" fontId="6" fillId="6" borderId="20" xfId="0" applyNumberFormat="1" applyFont="1" applyFill="1" applyBorder="1" applyAlignment="1" applyProtection="1">
      <alignment horizontal="center" vertical="center"/>
    </xf>
    <xf numFmtId="1" fontId="6" fillId="6" borderId="19" xfId="0" applyNumberFormat="1" applyFont="1" applyFill="1" applyBorder="1" applyAlignment="1" applyProtection="1">
      <alignment horizontal="center" vertical="center"/>
    </xf>
    <xf numFmtId="1" fontId="6" fillId="6" borderId="17" xfId="0" applyNumberFormat="1" applyFont="1" applyFill="1" applyBorder="1" applyAlignment="1" applyProtection="1">
      <alignment horizontal="center" vertical="center"/>
    </xf>
    <xf numFmtId="0" fontId="1" fillId="6" borderId="22" xfId="0" applyFont="1" applyFill="1" applyBorder="1" applyAlignment="1" applyProtection="1">
      <alignment horizontal="center" vertical="center" wrapText="1"/>
    </xf>
    <xf numFmtId="0" fontId="1" fillId="6" borderId="21" xfId="0" applyFont="1" applyFill="1" applyBorder="1" applyAlignment="1" applyProtection="1">
      <alignment horizontal="center" vertical="center" wrapText="1"/>
    </xf>
    <xf numFmtId="165" fontId="7" fillId="2" borderId="19" xfId="1" applyNumberFormat="1" applyFont="1" applyFill="1" applyBorder="1" applyAlignment="1" applyProtection="1">
      <alignment horizontal="center"/>
      <protection locked="0"/>
    </xf>
    <xf numFmtId="165" fontId="7" fillId="2" borderId="17" xfId="1" applyNumberFormat="1" applyFont="1" applyFill="1" applyBorder="1" applyAlignment="1" applyProtection="1">
      <alignment horizontal="center"/>
      <protection locked="0"/>
    </xf>
    <xf numFmtId="165" fontId="7" fillId="2" borderId="17" xfId="1" applyNumberFormat="1" applyFont="1" applyFill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vertical="center"/>
      <protection locked="0"/>
    </xf>
    <xf numFmtId="165" fontId="7" fillId="2" borderId="10" xfId="1" applyNumberFormat="1" applyFont="1" applyFill="1" applyBorder="1" applyAlignment="1" applyProtection="1">
      <alignment horizontal="center"/>
      <protection locked="0"/>
    </xf>
    <xf numFmtId="165" fontId="7" fillId="2" borderId="9" xfId="1" applyNumberFormat="1" applyFont="1" applyFill="1" applyBorder="1" applyAlignment="1" applyProtection="1">
      <alignment horizontal="center"/>
      <protection locked="0"/>
    </xf>
    <xf numFmtId="165" fontId="7" fillId="2" borderId="9" xfId="1" applyNumberFormat="1" applyFont="1" applyFill="1" applyBorder="1" applyAlignment="1" applyProtection="1">
      <alignment horizontal="center"/>
      <protection locked="0"/>
    </xf>
    <xf numFmtId="165" fontId="7" fillId="2" borderId="6" xfId="1" applyNumberFormat="1" applyFont="1" applyFill="1" applyBorder="1" applyAlignment="1" applyProtection="1">
      <alignment horizontal="center"/>
      <protection locked="0"/>
    </xf>
    <xf numFmtId="165" fontId="7" fillId="2" borderId="4" xfId="1" applyNumberFormat="1" applyFont="1" applyFill="1" applyBorder="1" applyAlignment="1" applyProtection="1">
      <alignment horizontal="center"/>
      <protection locked="0"/>
    </xf>
    <xf numFmtId="165" fontId="7" fillId="2" borderId="4" xfId="1" applyNumberFormat="1" applyFont="1" applyFill="1" applyBorder="1" applyAlignment="1" applyProtection="1">
      <alignment horizontal="center"/>
      <protection locked="0"/>
    </xf>
    <xf numFmtId="0" fontId="1" fillId="0" borderId="5" xfId="0" applyFont="1" applyBorder="1" applyProtection="1"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horizontal="left" vertical="top"/>
      <protection locked="0"/>
    </xf>
    <xf numFmtId="0" fontId="1" fillId="0" borderId="0" xfId="0" applyFont="1" applyBorder="1" applyAlignment="1" applyProtection="1">
      <alignment horizontal="left" vertical="top"/>
      <protection locked="0"/>
    </xf>
    <xf numFmtId="0" fontId="1" fillId="0" borderId="18" xfId="0" applyFont="1" applyBorder="1" applyAlignment="1" applyProtection="1">
      <alignment horizontal="left" vertical="top"/>
      <protection locked="0"/>
    </xf>
    <xf numFmtId="0" fontId="1" fillId="0" borderId="17" xfId="0" applyFont="1" applyBorder="1" applyAlignment="1" applyProtection="1">
      <alignment horizontal="left" vertical="top"/>
      <protection locked="0"/>
    </xf>
    <xf numFmtId="0" fontId="1" fillId="0" borderId="6" xfId="0" applyFont="1" applyBorder="1" applyAlignment="1" applyProtection="1">
      <alignment horizontal="left" vertical="top"/>
      <protection locked="0"/>
    </xf>
    <xf numFmtId="0" fontId="1" fillId="0" borderId="5" xfId="0" applyFont="1" applyBorder="1" applyAlignment="1" applyProtection="1">
      <alignment horizontal="left" vertical="top"/>
      <protection locked="0"/>
    </xf>
    <xf numFmtId="0" fontId="1" fillId="0" borderId="4" xfId="0" applyFont="1" applyBorder="1" applyAlignment="1" applyProtection="1">
      <alignment horizontal="left" vertical="top"/>
      <protection locked="0"/>
    </xf>
    <xf numFmtId="0" fontId="9" fillId="0" borderId="0" xfId="0" applyFont="1" applyBorder="1" applyAlignment="1" applyProtection="1">
      <alignment horizontal="center" wrapText="1"/>
    </xf>
    <xf numFmtId="0" fontId="1" fillId="0" borderId="5" xfId="0" applyFont="1" applyBorder="1" applyAlignment="1" applyProtection="1">
      <alignment horizontal="right"/>
    </xf>
    <xf numFmtId="1" fontId="6" fillId="6" borderId="6" xfId="0" applyNumberFormat="1" applyFont="1" applyFill="1" applyBorder="1" applyAlignment="1" applyProtection="1">
      <alignment horizontal="center" vertical="center"/>
    </xf>
    <xf numFmtId="3" fontId="6" fillId="6" borderId="17" xfId="0" applyNumberFormat="1" applyFont="1" applyFill="1" applyBorder="1" applyAlignment="1" applyProtection="1">
      <alignment horizontal="center" vertical="center" wrapText="1"/>
    </xf>
    <xf numFmtId="0" fontId="1" fillId="6" borderId="22" xfId="0" applyFont="1" applyFill="1" applyBorder="1" applyAlignment="1" applyProtection="1">
      <alignment horizontal="center"/>
    </xf>
    <xf numFmtId="165" fontId="7" fillId="2" borderId="0" xfId="1" applyNumberFormat="1" applyFont="1" applyFill="1" applyBorder="1" applyAlignment="1" applyProtection="1">
      <alignment horizontal="right"/>
      <protection locked="0"/>
    </xf>
    <xf numFmtId="165" fontId="7" fillId="2" borderId="9" xfId="1" applyNumberFormat="1" applyFont="1" applyFill="1" applyBorder="1" applyAlignment="1" applyProtection="1">
      <alignment horizontal="right"/>
      <protection locked="0"/>
    </xf>
    <xf numFmtId="165" fontId="1" fillId="0" borderId="9" xfId="1" applyNumberFormat="1" applyFont="1" applyFill="1" applyBorder="1" applyAlignment="1" applyProtection="1">
      <alignment horizontal="right"/>
      <protection locked="0"/>
    </xf>
    <xf numFmtId="165" fontId="7" fillId="0" borderId="9" xfId="1" applyNumberFormat="1" applyFont="1" applyFill="1" applyBorder="1" applyAlignment="1" applyProtection="1">
      <alignment horizontal="right"/>
      <protection locked="0"/>
    </xf>
    <xf numFmtId="165" fontId="7" fillId="0" borderId="14" xfId="1" applyNumberFormat="1" applyFont="1" applyFill="1" applyBorder="1" applyAlignment="1" applyProtection="1">
      <alignment horizontal="right"/>
      <protection locked="0"/>
    </xf>
    <xf numFmtId="0" fontId="7" fillId="6" borderId="13" xfId="0" applyFont="1" applyFill="1" applyBorder="1" applyAlignment="1" applyProtection="1">
      <alignment horizontal="left"/>
    </xf>
    <xf numFmtId="0" fontId="7" fillId="6" borderId="12" xfId="0" applyFont="1" applyFill="1" applyBorder="1" applyAlignment="1" applyProtection="1">
      <alignment horizontal="left"/>
    </xf>
    <xf numFmtId="0" fontId="7" fillId="6" borderId="11" xfId="0" applyFont="1" applyFill="1" applyBorder="1" applyAlignment="1" applyProtection="1">
      <alignment horizontal="left"/>
    </xf>
    <xf numFmtId="165" fontId="1" fillId="0" borderId="4" xfId="1" applyNumberFormat="1" applyFont="1" applyFill="1" applyBorder="1" applyAlignment="1" applyProtection="1">
      <alignment horizontal="right"/>
      <protection locked="0"/>
    </xf>
    <xf numFmtId="0" fontId="1" fillId="0" borderId="0" xfId="0" applyFont="1" applyBorder="1" applyProtection="1"/>
    <xf numFmtId="3" fontId="6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/>
    <xf numFmtId="0" fontId="4" fillId="0" borderId="0" xfId="0" applyFont="1" applyFill="1" applyProtection="1"/>
    <xf numFmtId="0" fontId="4" fillId="0" borderId="0" xfId="0" applyFont="1" applyFill="1" applyBorder="1" applyProtection="1"/>
    <xf numFmtId="0" fontId="1" fillId="0" borderId="0" xfId="0" applyFont="1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3" fillId="2" borderId="0" xfId="0" applyFont="1" applyFill="1" applyAlignment="1" applyProtection="1"/>
    <xf numFmtId="0" fontId="1" fillId="2" borderId="0" xfId="0" applyFont="1" applyFill="1" applyProtection="1"/>
    <xf numFmtId="0" fontId="21" fillId="0" borderId="0" xfId="0" applyFont="1" applyAlignment="1">
      <alignment vertical="center"/>
    </xf>
    <xf numFmtId="0" fontId="21" fillId="0" borderId="0" xfId="0" applyFont="1"/>
    <xf numFmtId="0" fontId="22" fillId="0" borderId="0" xfId="0" applyFont="1" applyAlignment="1">
      <alignment vertical="center"/>
    </xf>
  </cellXfs>
  <cellStyles count="5">
    <cellStyle name="Comma 2" xfId="1"/>
    <cellStyle name="Normal" xfId="0" builtinId="0"/>
    <cellStyle name="Normal 2" xfId="2"/>
    <cellStyle name="Normal 2 2" xfId="3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350520</xdr:colOff>
          <xdr:row>32</xdr:row>
          <xdr:rowOff>0</xdr:rowOff>
        </xdr:from>
        <xdr:to>
          <xdr:col>4</xdr:col>
          <xdr:colOff>655320</xdr:colOff>
          <xdr:row>33</xdr:row>
          <xdr:rowOff>45720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350520</xdr:colOff>
          <xdr:row>33</xdr:row>
          <xdr:rowOff>0</xdr:rowOff>
        </xdr:from>
        <xdr:to>
          <xdr:col>4</xdr:col>
          <xdr:colOff>655320</xdr:colOff>
          <xdr:row>34</xdr:row>
          <xdr:rowOff>45720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350520</xdr:colOff>
          <xdr:row>34</xdr:row>
          <xdr:rowOff>0</xdr:rowOff>
        </xdr:from>
        <xdr:to>
          <xdr:col>4</xdr:col>
          <xdr:colOff>655320</xdr:colOff>
          <xdr:row>35</xdr:row>
          <xdr:rowOff>45720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350520</xdr:colOff>
          <xdr:row>35</xdr:row>
          <xdr:rowOff>0</xdr:rowOff>
        </xdr:from>
        <xdr:to>
          <xdr:col>4</xdr:col>
          <xdr:colOff>655320</xdr:colOff>
          <xdr:row>36</xdr:row>
          <xdr:rowOff>45720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350520</xdr:colOff>
          <xdr:row>36</xdr:row>
          <xdr:rowOff>0</xdr:rowOff>
        </xdr:from>
        <xdr:to>
          <xdr:col>4</xdr:col>
          <xdr:colOff>655320</xdr:colOff>
          <xdr:row>37</xdr:row>
          <xdr:rowOff>45720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350520</xdr:colOff>
          <xdr:row>37</xdr:row>
          <xdr:rowOff>0</xdr:rowOff>
        </xdr:from>
        <xdr:to>
          <xdr:col>4</xdr:col>
          <xdr:colOff>655320</xdr:colOff>
          <xdr:row>38</xdr:row>
          <xdr:rowOff>45720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350520</xdr:colOff>
          <xdr:row>38</xdr:row>
          <xdr:rowOff>0</xdr:rowOff>
        </xdr:from>
        <xdr:to>
          <xdr:col>4</xdr:col>
          <xdr:colOff>655320</xdr:colOff>
          <xdr:row>39</xdr:row>
          <xdr:rowOff>45720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350520</xdr:colOff>
          <xdr:row>39</xdr:row>
          <xdr:rowOff>0</xdr:rowOff>
        </xdr:from>
        <xdr:to>
          <xdr:col>4</xdr:col>
          <xdr:colOff>655320</xdr:colOff>
          <xdr:row>40</xdr:row>
          <xdr:rowOff>45720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350520</xdr:colOff>
          <xdr:row>40</xdr:row>
          <xdr:rowOff>0</xdr:rowOff>
        </xdr:from>
        <xdr:to>
          <xdr:col>4</xdr:col>
          <xdr:colOff>655320</xdr:colOff>
          <xdr:row>41</xdr:row>
          <xdr:rowOff>45720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350520</xdr:colOff>
          <xdr:row>41</xdr:row>
          <xdr:rowOff>0</xdr:rowOff>
        </xdr:from>
        <xdr:to>
          <xdr:col>4</xdr:col>
          <xdr:colOff>655320</xdr:colOff>
          <xdr:row>42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350520</xdr:colOff>
          <xdr:row>33</xdr:row>
          <xdr:rowOff>0</xdr:rowOff>
        </xdr:from>
        <xdr:to>
          <xdr:col>6</xdr:col>
          <xdr:colOff>60960</xdr:colOff>
          <xdr:row>34</xdr:row>
          <xdr:rowOff>45720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350520</xdr:colOff>
          <xdr:row>34</xdr:row>
          <xdr:rowOff>0</xdr:rowOff>
        </xdr:from>
        <xdr:to>
          <xdr:col>6</xdr:col>
          <xdr:colOff>60960</xdr:colOff>
          <xdr:row>35</xdr:row>
          <xdr:rowOff>45720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350520</xdr:colOff>
          <xdr:row>35</xdr:row>
          <xdr:rowOff>0</xdr:rowOff>
        </xdr:from>
        <xdr:to>
          <xdr:col>6</xdr:col>
          <xdr:colOff>60960</xdr:colOff>
          <xdr:row>36</xdr:row>
          <xdr:rowOff>45720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350520</xdr:colOff>
          <xdr:row>36</xdr:row>
          <xdr:rowOff>0</xdr:rowOff>
        </xdr:from>
        <xdr:to>
          <xdr:col>6</xdr:col>
          <xdr:colOff>60960</xdr:colOff>
          <xdr:row>37</xdr:row>
          <xdr:rowOff>45720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350520</xdr:colOff>
          <xdr:row>37</xdr:row>
          <xdr:rowOff>0</xdr:rowOff>
        </xdr:from>
        <xdr:to>
          <xdr:col>6</xdr:col>
          <xdr:colOff>60960</xdr:colOff>
          <xdr:row>38</xdr:row>
          <xdr:rowOff>45720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350520</xdr:colOff>
          <xdr:row>38</xdr:row>
          <xdr:rowOff>0</xdr:rowOff>
        </xdr:from>
        <xdr:to>
          <xdr:col>6</xdr:col>
          <xdr:colOff>60960</xdr:colOff>
          <xdr:row>39</xdr:row>
          <xdr:rowOff>45720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350520</xdr:colOff>
          <xdr:row>39</xdr:row>
          <xdr:rowOff>0</xdr:rowOff>
        </xdr:from>
        <xdr:to>
          <xdr:col>6</xdr:col>
          <xdr:colOff>60960</xdr:colOff>
          <xdr:row>40</xdr:row>
          <xdr:rowOff>45720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350520</xdr:colOff>
          <xdr:row>40</xdr:row>
          <xdr:rowOff>0</xdr:rowOff>
        </xdr:from>
        <xdr:to>
          <xdr:col>6</xdr:col>
          <xdr:colOff>60960</xdr:colOff>
          <xdr:row>41</xdr:row>
          <xdr:rowOff>45720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350520</xdr:colOff>
          <xdr:row>41</xdr:row>
          <xdr:rowOff>0</xdr:rowOff>
        </xdr:from>
        <xdr:to>
          <xdr:col>6</xdr:col>
          <xdr:colOff>60960</xdr:colOff>
          <xdr:row>42</xdr:row>
          <xdr:rowOff>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350520</xdr:colOff>
          <xdr:row>33</xdr:row>
          <xdr:rowOff>0</xdr:rowOff>
        </xdr:from>
        <xdr:to>
          <xdr:col>6</xdr:col>
          <xdr:colOff>655320</xdr:colOff>
          <xdr:row>34</xdr:row>
          <xdr:rowOff>45720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350520</xdr:colOff>
          <xdr:row>34</xdr:row>
          <xdr:rowOff>0</xdr:rowOff>
        </xdr:from>
        <xdr:to>
          <xdr:col>6</xdr:col>
          <xdr:colOff>655320</xdr:colOff>
          <xdr:row>35</xdr:row>
          <xdr:rowOff>45720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350520</xdr:colOff>
          <xdr:row>35</xdr:row>
          <xdr:rowOff>0</xdr:rowOff>
        </xdr:from>
        <xdr:to>
          <xdr:col>6</xdr:col>
          <xdr:colOff>655320</xdr:colOff>
          <xdr:row>36</xdr:row>
          <xdr:rowOff>45720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350520</xdr:colOff>
          <xdr:row>36</xdr:row>
          <xdr:rowOff>0</xdr:rowOff>
        </xdr:from>
        <xdr:to>
          <xdr:col>6</xdr:col>
          <xdr:colOff>655320</xdr:colOff>
          <xdr:row>37</xdr:row>
          <xdr:rowOff>45720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350520</xdr:colOff>
          <xdr:row>37</xdr:row>
          <xdr:rowOff>0</xdr:rowOff>
        </xdr:from>
        <xdr:to>
          <xdr:col>6</xdr:col>
          <xdr:colOff>655320</xdr:colOff>
          <xdr:row>38</xdr:row>
          <xdr:rowOff>45720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350520</xdr:colOff>
          <xdr:row>38</xdr:row>
          <xdr:rowOff>0</xdr:rowOff>
        </xdr:from>
        <xdr:to>
          <xdr:col>6</xdr:col>
          <xdr:colOff>655320</xdr:colOff>
          <xdr:row>39</xdr:row>
          <xdr:rowOff>45720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350520</xdr:colOff>
          <xdr:row>39</xdr:row>
          <xdr:rowOff>0</xdr:rowOff>
        </xdr:from>
        <xdr:to>
          <xdr:col>6</xdr:col>
          <xdr:colOff>655320</xdr:colOff>
          <xdr:row>40</xdr:row>
          <xdr:rowOff>45720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350520</xdr:colOff>
          <xdr:row>40</xdr:row>
          <xdr:rowOff>0</xdr:rowOff>
        </xdr:from>
        <xdr:to>
          <xdr:col>6</xdr:col>
          <xdr:colOff>655320</xdr:colOff>
          <xdr:row>41</xdr:row>
          <xdr:rowOff>45720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350520</xdr:colOff>
          <xdr:row>41</xdr:row>
          <xdr:rowOff>0</xdr:rowOff>
        </xdr:from>
        <xdr:to>
          <xdr:col>6</xdr:col>
          <xdr:colOff>655320</xdr:colOff>
          <xdr:row>42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350520</xdr:colOff>
          <xdr:row>33</xdr:row>
          <xdr:rowOff>0</xdr:rowOff>
        </xdr:from>
        <xdr:to>
          <xdr:col>7</xdr:col>
          <xdr:colOff>655320</xdr:colOff>
          <xdr:row>34</xdr:row>
          <xdr:rowOff>45720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350520</xdr:colOff>
          <xdr:row>34</xdr:row>
          <xdr:rowOff>0</xdr:rowOff>
        </xdr:from>
        <xdr:to>
          <xdr:col>7</xdr:col>
          <xdr:colOff>655320</xdr:colOff>
          <xdr:row>35</xdr:row>
          <xdr:rowOff>45720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350520</xdr:colOff>
          <xdr:row>35</xdr:row>
          <xdr:rowOff>0</xdr:rowOff>
        </xdr:from>
        <xdr:to>
          <xdr:col>7</xdr:col>
          <xdr:colOff>655320</xdr:colOff>
          <xdr:row>36</xdr:row>
          <xdr:rowOff>45720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350520</xdr:colOff>
          <xdr:row>36</xdr:row>
          <xdr:rowOff>0</xdr:rowOff>
        </xdr:from>
        <xdr:to>
          <xdr:col>7</xdr:col>
          <xdr:colOff>655320</xdr:colOff>
          <xdr:row>37</xdr:row>
          <xdr:rowOff>45720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350520</xdr:colOff>
          <xdr:row>37</xdr:row>
          <xdr:rowOff>0</xdr:rowOff>
        </xdr:from>
        <xdr:to>
          <xdr:col>7</xdr:col>
          <xdr:colOff>655320</xdr:colOff>
          <xdr:row>38</xdr:row>
          <xdr:rowOff>45720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350520</xdr:colOff>
          <xdr:row>38</xdr:row>
          <xdr:rowOff>0</xdr:rowOff>
        </xdr:from>
        <xdr:to>
          <xdr:col>7</xdr:col>
          <xdr:colOff>655320</xdr:colOff>
          <xdr:row>39</xdr:row>
          <xdr:rowOff>45720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350520</xdr:colOff>
          <xdr:row>39</xdr:row>
          <xdr:rowOff>0</xdr:rowOff>
        </xdr:from>
        <xdr:to>
          <xdr:col>7</xdr:col>
          <xdr:colOff>655320</xdr:colOff>
          <xdr:row>40</xdr:row>
          <xdr:rowOff>45720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350520</xdr:colOff>
          <xdr:row>40</xdr:row>
          <xdr:rowOff>0</xdr:rowOff>
        </xdr:from>
        <xdr:to>
          <xdr:col>7</xdr:col>
          <xdr:colOff>655320</xdr:colOff>
          <xdr:row>41</xdr:row>
          <xdr:rowOff>45720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350520</xdr:colOff>
          <xdr:row>41</xdr:row>
          <xdr:rowOff>0</xdr:rowOff>
        </xdr:from>
        <xdr:to>
          <xdr:col>7</xdr:col>
          <xdr:colOff>655320</xdr:colOff>
          <xdr:row>42</xdr:row>
          <xdr:rowOff>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33</xdr:row>
          <xdr:rowOff>0</xdr:rowOff>
        </xdr:from>
        <xdr:to>
          <xdr:col>10</xdr:col>
          <xdr:colOff>563880</xdr:colOff>
          <xdr:row>34</xdr:row>
          <xdr:rowOff>45720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34</xdr:row>
          <xdr:rowOff>0</xdr:rowOff>
        </xdr:from>
        <xdr:to>
          <xdr:col>10</xdr:col>
          <xdr:colOff>563880</xdr:colOff>
          <xdr:row>35</xdr:row>
          <xdr:rowOff>45720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35</xdr:row>
          <xdr:rowOff>0</xdr:rowOff>
        </xdr:from>
        <xdr:to>
          <xdr:col>10</xdr:col>
          <xdr:colOff>563880</xdr:colOff>
          <xdr:row>36</xdr:row>
          <xdr:rowOff>45720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0</xdr:rowOff>
        </xdr:from>
        <xdr:to>
          <xdr:col>10</xdr:col>
          <xdr:colOff>563880</xdr:colOff>
          <xdr:row>37</xdr:row>
          <xdr:rowOff>45720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37</xdr:row>
          <xdr:rowOff>0</xdr:rowOff>
        </xdr:from>
        <xdr:to>
          <xdr:col>10</xdr:col>
          <xdr:colOff>563880</xdr:colOff>
          <xdr:row>38</xdr:row>
          <xdr:rowOff>45720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38</xdr:row>
          <xdr:rowOff>0</xdr:rowOff>
        </xdr:from>
        <xdr:to>
          <xdr:col>10</xdr:col>
          <xdr:colOff>563880</xdr:colOff>
          <xdr:row>39</xdr:row>
          <xdr:rowOff>45720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39</xdr:row>
          <xdr:rowOff>0</xdr:rowOff>
        </xdr:from>
        <xdr:to>
          <xdr:col>10</xdr:col>
          <xdr:colOff>563880</xdr:colOff>
          <xdr:row>40</xdr:row>
          <xdr:rowOff>45720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40</xdr:row>
          <xdr:rowOff>0</xdr:rowOff>
        </xdr:from>
        <xdr:to>
          <xdr:col>10</xdr:col>
          <xdr:colOff>563880</xdr:colOff>
          <xdr:row>41</xdr:row>
          <xdr:rowOff>45720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41</xdr:row>
          <xdr:rowOff>0</xdr:rowOff>
        </xdr:from>
        <xdr:to>
          <xdr:col>10</xdr:col>
          <xdr:colOff>563880</xdr:colOff>
          <xdr:row>42</xdr:row>
          <xdr:rowOff>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350520</xdr:colOff>
          <xdr:row>33</xdr:row>
          <xdr:rowOff>0</xdr:rowOff>
        </xdr:from>
        <xdr:to>
          <xdr:col>11</xdr:col>
          <xdr:colOff>655320</xdr:colOff>
          <xdr:row>34</xdr:row>
          <xdr:rowOff>45720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350520</xdr:colOff>
          <xdr:row>34</xdr:row>
          <xdr:rowOff>0</xdr:rowOff>
        </xdr:from>
        <xdr:to>
          <xdr:col>11</xdr:col>
          <xdr:colOff>655320</xdr:colOff>
          <xdr:row>35</xdr:row>
          <xdr:rowOff>45720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350520</xdr:colOff>
          <xdr:row>35</xdr:row>
          <xdr:rowOff>0</xdr:rowOff>
        </xdr:from>
        <xdr:to>
          <xdr:col>11</xdr:col>
          <xdr:colOff>655320</xdr:colOff>
          <xdr:row>36</xdr:row>
          <xdr:rowOff>45720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350520</xdr:colOff>
          <xdr:row>36</xdr:row>
          <xdr:rowOff>0</xdr:rowOff>
        </xdr:from>
        <xdr:to>
          <xdr:col>11</xdr:col>
          <xdr:colOff>655320</xdr:colOff>
          <xdr:row>37</xdr:row>
          <xdr:rowOff>45720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350520</xdr:colOff>
          <xdr:row>37</xdr:row>
          <xdr:rowOff>0</xdr:rowOff>
        </xdr:from>
        <xdr:to>
          <xdr:col>11</xdr:col>
          <xdr:colOff>655320</xdr:colOff>
          <xdr:row>38</xdr:row>
          <xdr:rowOff>45720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350520</xdr:colOff>
          <xdr:row>38</xdr:row>
          <xdr:rowOff>0</xdr:rowOff>
        </xdr:from>
        <xdr:to>
          <xdr:col>11</xdr:col>
          <xdr:colOff>655320</xdr:colOff>
          <xdr:row>39</xdr:row>
          <xdr:rowOff>45720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350520</xdr:colOff>
          <xdr:row>39</xdr:row>
          <xdr:rowOff>0</xdr:rowOff>
        </xdr:from>
        <xdr:to>
          <xdr:col>11</xdr:col>
          <xdr:colOff>655320</xdr:colOff>
          <xdr:row>40</xdr:row>
          <xdr:rowOff>45720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350520</xdr:colOff>
          <xdr:row>40</xdr:row>
          <xdr:rowOff>0</xdr:rowOff>
        </xdr:from>
        <xdr:to>
          <xdr:col>11</xdr:col>
          <xdr:colOff>655320</xdr:colOff>
          <xdr:row>41</xdr:row>
          <xdr:rowOff>45720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350520</xdr:colOff>
          <xdr:row>41</xdr:row>
          <xdr:rowOff>0</xdr:rowOff>
        </xdr:from>
        <xdr:to>
          <xdr:col>11</xdr:col>
          <xdr:colOff>655320</xdr:colOff>
          <xdr:row>42</xdr:row>
          <xdr:rowOff>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350520</xdr:colOff>
          <xdr:row>32</xdr:row>
          <xdr:rowOff>0</xdr:rowOff>
        </xdr:from>
        <xdr:to>
          <xdr:col>6</xdr:col>
          <xdr:colOff>655320</xdr:colOff>
          <xdr:row>33</xdr:row>
          <xdr:rowOff>45720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350520</xdr:colOff>
          <xdr:row>32</xdr:row>
          <xdr:rowOff>0</xdr:rowOff>
        </xdr:from>
        <xdr:to>
          <xdr:col>7</xdr:col>
          <xdr:colOff>655320</xdr:colOff>
          <xdr:row>33</xdr:row>
          <xdr:rowOff>45720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449580</xdr:colOff>
          <xdr:row>32</xdr:row>
          <xdr:rowOff>0</xdr:rowOff>
        </xdr:from>
        <xdr:to>
          <xdr:col>8</xdr:col>
          <xdr:colOff>754380</xdr:colOff>
          <xdr:row>33</xdr:row>
          <xdr:rowOff>45720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32</xdr:row>
          <xdr:rowOff>0</xdr:rowOff>
        </xdr:from>
        <xdr:to>
          <xdr:col>10</xdr:col>
          <xdr:colOff>563880</xdr:colOff>
          <xdr:row>33</xdr:row>
          <xdr:rowOff>45720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350520</xdr:colOff>
          <xdr:row>32</xdr:row>
          <xdr:rowOff>0</xdr:rowOff>
        </xdr:from>
        <xdr:to>
          <xdr:col>11</xdr:col>
          <xdr:colOff>655320</xdr:colOff>
          <xdr:row>33</xdr:row>
          <xdr:rowOff>45720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190500</xdr:colOff>
          <xdr:row>32</xdr:row>
          <xdr:rowOff>0</xdr:rowOff>
        </xdr:from>
        <xdr:to>
          <xdr:col>13</xdr:col>
          <xdr:colOff>495300</xdr:colOff>
          <xdr:row>33</xdr:row>
          <xdr:rowOff>60960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190500</xdr:colOff>
          <xdr:row>37</xdr:row>
          <xdr:rowOff>0</xdr:rowOff>
        </xdr:from>
        <xdr:to>
          <xdr:col>13</xdr:col>
          <xdr:colOff>495300</xdr:colOff>
          <xdr:row>38</xdr:row>
          <xdr:rowOff>60960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190500</xdr:colOff>
          <xdr:row>38</xdr:row>
          <xdr:rowOff>0</xdr:rowOff>
        </xdr:from>
        <xdr:to>
          <xdr:col>13</xdr:col>
          <xdr:colOff>495300</xdr:colOff>
          <xdr:row>39</xdr:row>
          <xdr:rowOff>60960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190500</xdr:colOff>
          <xdr:row>39</xdr:row>
          <xdr:rowOff>0</xdr:rowOff>
        </xdr:from>
        <xdr:to>
          <xdr:col>13</xdr:col>
          <xdr:colOff>495300</xdr:colOff>
          <xdr:row>40</xdr:row>
          <xdr:rowOff>60960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190500</xdr:colOff>
          <xdr:row>40</xdr:row>
          <xdr:rowOff>0</xdr:rowOff>
        </xdr:from>
        <xdr:to>
          <xdr:col>13</xdr:col>
          <xdr:colOff>495300</xdr:colOff>
          <xdr:row>41</xdr:row>
          <xdr:rowOff>60960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190500</xdr:colOff>
          <xdr:row>41</xdr:row>
          <xdr:rowOff>0</xdr:rowOff>
        </xdr:from>
        <xdr:to>
          <xdr:col>13</xdr:col>
          <xdr:colOff>495300</xdr:colOff>
          <xdr:row>42</xdr:row>
          <xdr:rowOff>7620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190500</xdr:colOff>
          <xdr:row>33</xdr:row>
          <xdr:rowOff>0</xdr:rowOff>
        </xdr:from>
        <xdr:to>
          <xdr:col>13</xdr:col>
          <xdr:colOff>495300</xdr:colOff>
          <xdr:row>34</xdr:row>
          <xdr:rowOff>60960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190500</xdr:colOff>
          <xdr:row>34</xdr:row>
          <xdr:rowOff>0</xdr:rowOff>
        </xdr:from>
        <xdr:to>
          <xdr:col>13</xdr:col>
          <xdr:colOff>495300</xdr:colOff>
          <xdr:row>35</xdr:row>
          <xdr:rowOff>60960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190500</xdr:colOff>
          <xdr:row>35</xdr:row>
          <xdr:rowOff>0</xdr:rowOff>
        </xdr:from>
        <xdr:to>
          <xdr:col>13</xdr:col>
          <xdr:colOff>495300</xdr:colOff>
          <xdr:row>36</xdr:row>
          <xdr:rowOff>60960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190500</xdr:colOff>
          <xdr:row>36</xdr:row>
          <xdr:rowOff>0</xdr:rowOff>
        </xdr:from>
        <xdr:to>
          <xdr:col>13</xdr:col>
          <xdr:colOff>495300</xdr:colOff>
          <xdr:row>37</xdr:row>
          <xdr:rowOff>60960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449580</xdr:colOff>
          <xdr:row>33</xdr:row>
          <xdr:rowOff>0</xdr:rowOff>
        </xdr:from>
        <xdr:to>
          <xdr:col>8</xdr:col>
          <xdr:colOff>754380</xdr:colOff>
          <xdr:row>34</xdr:row>
          <xdr:rowOff>45720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449580</xdr:colOff>
          <xdr:row>34</xdr:row>
          <xdr:rowOff>0</xdr:rowOff>
        </xdr:from>
        <xdr:to>
          <xdr:col>8</xdr:col>
          <xdr:colOff>754380</xdr:colOff>
          <xdr:row>35</xdr:row>
          <xdr:rowOff>45720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449580</xdr:colOff>
          <xdr:row>35</xdr:row>
          <xdr:rowOff>0</xdr:rowOff>
        </xdr:from>
        <xdr:to>
          <xdr:col>8</xdr:col>
          <xdr:colOff>754380</xdr:colOff>
          <xdr:row>36</xdr:row>
          <xdr:rowOff>45720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449580</xdr:colOff>
          <xdr:row>36</xdr:row>
          <xdr:rowOff>0</xdr:rowOff>
        </xdr:from>
        <xdr:to>
          <xdr:col>8</xdr:col>
          <xdr:colOff>754380</xdr:colOff>
          <xdr:row>37</xdr:row>
          <xdr:rowOff>45720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449580</xdr:colOff>
          <xdr:row>37</xdr:row>
          <xdr:rowOff>0</xdr:rowOff>
        </xdr:from>
        <xdr:to>
          <xdr:col>8</xdr:col>
          <xdr:colOff>754380</xdr:colOff>
          <xdr:row>38</xdr:row>
          <xdr:rowOff>45720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449580</xdr:colOff>
          <xdr:row>38</xdr:row>
          <xdr:rowOff>0</xdr:rowOff>
        </xdr:from>
        <xdr:to>
          <xdr:col>8</xdr:col>
          <xdr:colOff>754380</xdr:colOff>
          <xdr:row>39</xdr:row>
          <xdr:rowOff>45720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449580</xdr:colOff>
          <xdr:row>39</xdr:row>
          <xdr:rowOff>0</xdr:rowOff>
        </xdr:from>
        <xdr:to>
          <xdr:col>8</xdr:col>
          <xdr:colOff>754380</xdr:colOff>
          <xdr:row>40</xdr:row>
          <xdr:rowOff>45720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449580</xdr:colOff>
          <xdr:row>40</xdr:row>
          <xdr:rowOff>0</xdr:rowOff>
        </xdr:from>
        <xdr:to>
          <xdr:col>8</xdr:col>
          <xdr:colOff>754380</xdr:colOff>
          <xdr:row>41</xdr:row>
          <xdr:rowOff>45720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449580</xdr:colOff>
          <xdr:row>41</xdr:row>
          <xdr:rowOff>0</xdr:rowOff>
        </xdr:from>
        <xdr:to>
          <xdr:col>8</xdr:col>
          <xdr:colOff>754380</xdr:colOff>
          <xdr:row>42</xdr:row>
          <xdr:rowOff>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32</xdr:row>
          <xdr:rowOff>0</xdr:rowOff>
        </xdr:from>
        <xdr:to>
          <xdr:col>9</xdr:col>
          <xdr:colOff>495300</xdr:colOff>
          <xdr:row>33</xdr:row>
          <xdr:rowOff>45720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33</xdr:row>
          <xdr:rowOff>0</xdr:rowOff>
        </xdr:from>
        <xdr:to>
          <xdr:col>9</xdr:col>
          <xdr:colOff>495300</xdr:colOff>
          <xdr:row>34</xdr:row>
          <xdr:rowOff>45720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34</xdr:row>
          <xdr:rowOff>0</xdr:rowOff>
        </xdr:from>
        <xdr:to>
          <xdr:col>9</xdr:col>
          <xdr:colOff>495300</xdr:colOff>
          <xdr:row>35</xdr:row>
          <xdr:rowOff>45720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35</xdr:row>
          <xdr:rowOff>0</xdr:rowOff>
        </xdr:from>
        <xdr:to>
          <xdr:col>9</xdr:col>
          <xdr:colOff>495300</xdr:colOff>
          <xdr:row>36</xdr:row>
          <xdr:rowOff>45720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36</xdr:row>
          <xdr:rowOff>0</xdr:rowOff>
        </xdr:from>
        <xdr:to>
          <xdr:col>9</xdr:col>
          <xdr:colOff>495300</xdr:colOff>
          <xdr:row>37</xdr:row>
          <xdr:rowOff>45720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37</xdr:row>
          <xdr:rowOff>0</xdr:rowOff>
        </xdr:from>
        <xdr:to>
          <xdr:col>9</xdr:col>
          <xdr:colOff>495300</xdr:colOff>
          <xdr:row>38</xdr:row>
          <xdr:rowOff>45720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38</xdr:row>
          <xdr:rowOff>0</xdr:rowOff>
        </xdr:from>
        <xdr:to>
          <xdr:col>9</xdr:col>
          <xdr:colOff>495300</xdr:colOff>
          <xdr:row>39</xdr:row>
          <xdr:rowOff>45720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39</xdr:row>
          <xdr:rowOff>0</xdr:rowOff>
        </xdr:from>
        <xdr:to>
          <xdr:col>9</xdr:col>
          <xdr:colOff>495300</xdr:colOff>
          <xdr:row>40</xdr:row>
          <xdr:rowOff>45720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40</xdr:row>
          <xdr:rowOff>0</xdr:rowOff>
        </xdr:from>
        <xdr:to>
          <xdr:col>9</xdr:col>
          <xdr:colOff>495300</xdr:colOff>
          <xdr:row>41</xdr:row>
          <xdr:rowOff>45720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41</xdr:row>
          <xdr:rowOff>0</xdr:rowOff>
        </xdr:from>
        <xdr:to>
          <xdr:col>9</xdr:col>
          <xdr:colOff>495300</xdr:colOff>
          <xdr:row>42</xdr:row>
          <xdr:rowOff>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350520</xdr:colOff>
          <xdr:row>32</xdr:row>
          <xdr:rowOff>0</xdr:rowOff>
        </xdr:from>
        <xdr:to>
          <xdr:col>6</xdr:col>
          <xdr:colOff>60960</xdr:colOff>
          <xdr:row>33</xdr:row>
          <xdr:rowOff>45720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350520</xdr:colOff>
          <xdr:row>33</xdr:row>
          <xdr:rowOff>0</xdr:rowOff>
        </xdr:from>
        <xdr:to>
          <xdr:col>12</xdr:col>
          <xdr:colOff>655320</xdr:colOff>
          <xdr:row>34</xdr:row>
          <xdr:rowOff>45720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350520</xdr:colOff>
          <xdr:row>34</xdr:row>
          <xdr:rowOff>0</xdr:rowOff>
        </xdr:from>
        <xdr:to>
          <xdr:col>12</xdr:col>
          <xdr:colOff>655320</xdr:colOff>
          <xdr:row>35</xdr:row>
          <xdr:rowOff>45720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350520</xdr:colOff>
          <xdr:row>35</xdr:row>
          <xdr:rowOff>0</xdr:rowOff>
        </xdr:from>
        <xdr:to>
          <xdr:col>12</xdr:col>
          <xdr:colOff>655320</xdr:colOff>
          <xdr:row>36</xdr:row>
          <xdr:rowOff>45720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350520</xdr:colOff>
          <xdr:row>36</xdr:row>
          <xdr:rowOff>0</xdr:rowOff>
        </xdr:from>
        <xdr:to>
          <xdr:col>12</xdr:col>
          <xdr:colOff>655320</xdr:colOff>
          <xdr:row>37</xdr:row>
          <xdr:rowOff>45720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350520</xdr:colOff>
          <xdr:row>37</xdr:row>
          <xdr:rowOff>0</xdr:rowOff>
        </xdr:from>
        <xdr:to>
          <xdr:col>12</xdr:col>
          <xdr:colOff>655320</xdr:colOff>
          <xdr:row>38</xdr:row>
          <xdr:rowOff>45720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350520</xdr:colOff>
          <xdr:row>38</xdr:row>
          <xdr:rowOff>0</xdr:rowOff>
        </xdr:from>
        <xdr:to>
          <xdr:col>12</xdr:col>
          <xdr:colOff>655320</xdr:colOff>
          <xdr:row>39</xdr:row>
          <xdr:rowOff>45720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350520</xdr:colOff>
          <xdr:row>39</xdr:row>
          <xdr:rowOff>0</xdr:rowOff>
        </xdr:from>
        <xdr:to>
          <xdr:col>12</xdr:col>
          <xdr:colOff>655320</xdr:colOff>
          <xdr:row>40</xdr:row>
          <xdr:rowOff>45720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350520</xdr:colOff>
          <xdr:row>40</xdr:row>
          <xdr:rowOff>0</xdr:rowOff>
        </xdr:from>
        <xdr:to>
          <xdr:col>12</xdr:col>
          <xdr:colOff>655320</xdr:colOff>
          <xdr:row>41</xdr:row>
          <xdr:rowOff>45720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350520</xdr:colOff>
          <xdr:row>41</xdr:row>
          <xdr:rowOff>0</xdr:rowOff>
        </xdr:from>
        <xdr:to>
          <xdr:col>12</xdr:col>
          <xdr:colOff>655320</xdr:colOff>
          <xdr:row>42</xdr:row>
          <xdr:rowOff>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350520</xdr:colOff>
          <xdr:row>32</xdr:row>
          <xdr:rowOff>0</xdr:rowOff>
        </xdr:from>
        <xdr:to>
          <xdr:col>12</xdr:col>
          <xdr:colOff>655320</xdr:colOff>
          <xdr:row>33</xdr:row>
          <xdr:rowOff>45720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98;&#1087;&#1088;&#1086;&#1089;&#1085;&#1080;&#1082;%20&#1079;&#1072;%20EDP-&#1085;&#1086;&#1090;&#1080;&#1092;&#1080;&#1082;&#1072;&#1094;&#1080;&#1080;&#1090;&#1077;%20-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%206_EU_flow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&#1080;&#1094;&#1072;7_&#1042;&#1086;&#1077;&#1085;&#1085;&#1080;%20&#1076;&#1086;&#1089;&#1090;&#1072;&#1074;&#1082;&#108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&#1080;&#1094;&#1072;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&#1080;&#1094;&#1072;9_&#1044;&#1098;&#1088;&#1078;&#1072;&#1074;&#1085;&#1080;%20&#1075;&#1072;&#1088;&#1072;&#1085;&#1094;&#1080;&#108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EDP_2014/October_2014/EDP_tables/Annex_3-Quest_rel_to_EDP_notif_tables-Oct_2014_loc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Vchecks"/>
      <sheetName val="Table 1.1"/>
      <sheetName val="Table 1.2"/>
      <sheetName val="Table 2"/>
      <sheetName val="Table 3"/>
      <sheetName val="Table 4"/>
      <sheetName val="Table 5"/>
      <sheetName val="Table10.1"/>
      <sheetName val="Table10.2"/>
      <sheetName val="Table 12+13"/>
    </sheetNames>
    <sheetDataSet>
      <sheetData sheetId="0">
        <row r="11">
          <cell r="D11" t="str">
            <v>XX</v>
          </cell>
        </row>
      </sheetData>
      <sheetData sheetId="1">
        <row r="3">
          <cell r="E3">
            <v>2007</v>
          </cell>
        </row>
      </sheetData>
      <sheetData sheetId="2"/>
      <sheetData sheetId="3"/>
      <sheetData sheetId="4"/>
      <sheetData sheetId="5"/>
      <sheetData sheetId="6">
        <row r="8">
          <cell r="D8" t="str">
            <v>relation</v>
          </cell>
          <cell r="F8">
            <v>2007</v>
          </cell>
          <cell r="G8">
            <v>2008</v>
          </cell>
          <cell r="H8">
            <v>2009</v>
          </cell>
          <cell r="I8">
            <v>2010</v>
          </cell>
        </row>
        <row r="10">
          <cell r="D10">
            <v>1</v>
          </cell>
          <cell r="E10">
            <v>1</v>
          </cell>
        </row>
        <row r="12">
          <cell r="D12" t="str">
            <v>2=3+4+5+6</v>
          </cell>
          <cell r="E12">
            <v>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3</v>
          </cell>
          <cell r="E13">
            <v>3</v>
          </cell>
        </row>
        <row r="14">
          <cell r="D14">
            <v>4</v>
          </cell>
          <cell r="E14">
            <v>4</v>
          </cell>
        </row>
        <row r="15">
          <cell r="D15">
            <v>5</v>
          </cell>
          <cell r="E15">
            <v>5</v>
          </cell>
        </row>
        <row r="16">
          <cell r="D16">
            <v>6</v>
          </cell>
          <cell r="E16">
            <v>6</v>
          </cell>
        </row>
        <row r="18">
          <cell r="D18" t="str">
            <v>7=8+9+10+11+12</v>
          </cell>
          <cell r="E18">
            <v>7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8</v>
          </cell>
          <cell r="E19">
            <v>8</v>
          </cell>
        </row>
        <row r="20">
          <cell r="D20">
            <v>9</v>
          </cell>
          <cell r="E20">
            <v>9</v>
          </cell>
        </row>
        <row r="21">
          <cell r="D21">
            <v>10</v>
          </cell>
          <cell r="E21">
            <v>10</v>
          </cell>
        </row>
        <row r="22">
          <cell r="D22">
            <v>11</v>
          </cell>
          <cell r="E22">
            <v>11</v>
          </cell>
        </row>
        <row r="23">
          <cell r="D23" t="str">
            <v>12 = 12a+..12x</v>
          </cell>
          <cell r="E23">
            <v>12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4">
          <cell r="D24" t="str">
            <v>12a</v>
          </cell>
        </row>
        <row r="25">
          <cell r="D25" t="str">
            <v>12b</v>
          </cell>
        </row>
        <row r="26">
          <cell r="D26" t="str">
            <v>…</v>
          </cell>
        </row>
        <row r="27">
          <cell r="D27" t="str">
            <v>12x</v>
          </cell>
        </row>
        <row r="29">
          <cell r="D29" t="str">
            <v>13 = 13a+...13x</v>
          </cell>
          <cell r="E29">
            <v>13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 t="str">
            <v>13a</v>
          </cell>
        </row>
        <row r="31">
          <cell r="D31" t="str">
            <v>13b</v>
          </cell>
        </row>
        <row r="32">
          <cell r="D32" t="str">
            <v>....</v>
          </cell>
        </row>
        <row r="33">
          <cell r="D33" t="str">
            <v>13x</v>
          </cell>
        </row>
        <row r="35">
          <cell r="D35" t="str">
            <v>14=15+16+17+18</v>
          </cell>
          <cell r="E35">
            <v>14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15</v>
          </cell>
          <cell r="E36">
            <v>15</v>
          </cell>
        </row>
        <row r="37">
          <cell r="D37">
            <v>16</v>
          </cell>
          <cell r="E37">
            <v>16</v>
          </cell>
        </row>
        <row r="38">
          <cell r="D38">
            <v>17</v>
          </cell>
          <cell r="E38">
            <v>17</v>
          </cell>
        </row>
        <row r="39">
          <cell r="D39">
            <v>18</v>
          </cell>
          <cell r="E39">
            <v>18</v>
          </cell>
        </row>
        <row r="41">
          <cell r="D41" t="str">
            <v>19=2+7+13+14</v>
          </cell>
          <cell r="E41">
            <v>19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3">
          <cell r="D43" t="str">
            <v>20=1-19</v>
          </cell>
          <cell r="E43">
            <v>20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</row>
        <row r="53">
          <cell r="D53" t="str">
            <v>relation</v>
          </cell>
          <cell r="F53">
            <v>2007</v>
          </cell>
          <cell r="G53">
            <v>2008</v>
          </cell>
          <cell r="H53">
            <v>2009</v>
          </cell>
          <cell r="I53">
            <v>2010</v>
          </cell>
        </row>
        <row r="55">
          <cell r="D55">
            <v>1</v>
          </cell>
          <cell r="E55">
            <v>21</v>
          </cell>
        </row>
        <row r="57">
          <cell r="D57" t="str">
            <v>2=3+4+5+6</v>
          </cell>
          <cell r="E57">
            <v>22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</row>
        <row r="58">
          <cell r="D58">
            <v>3</v>
          </cell>
          <cell r="E58">
            <v>23</v>
          </cell>
        </row>
        <row r="59">
          <cell r="D59">
            <v>4</v>
          </cell>
          <cell r="E59">
            <v>24</v>
          </cell>
        </row>
        <row r="60">
          <cell r="D60">
            <v>5</v>
          </cell>
          <cell r="E60">
            <v>25</v>
          </cell>
        </row>
        <row r="61">
          <cell r="D61">
            <v>6</v>
          </cell>
          <cell r="E61">
            <v>26</v>
          </cell>
        </row>
        <row r="63">
          <cell r="D63" t="str">
            <v>7=8+9+10+11+12</v>
          </cell>
          <cell r="E63">
            <v>27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D64">
            <v>8</v>
          </cell>
          <cell r="E64">
            <v>28</v>
          </cell>
        </row>
        <row r="65">
          <cell r="D65">
            <v>9</v>
          </cell>
          <cell r="E65">
            <v>29</v>
          </cell>
        </row>
        <row r="66">
          <cell r="D66">
            <v>10</v>
          </cell>
          <cell r="E66">
            <v>30</v>
          </cell>
        </row>
        <row r="67">
          <cell r="D67">
            <v>11</v>
          </cell>
          <cell r="E67">
            <v>31</v>
          </cell>
        </row>
        <row r="68">
          <cell r="D68" t="str">
            <v>12 = 12a+..12x</v>
          </cell>
          <cell r="E68">
            <v>32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D69" t="str">
            <v>12a</v>
          </cell>
        </row>
        <row r="70">
          <cell r="D70" t="str">
            <v>12b</v>
          </cell>
        </row>
        <row r="71">
          <cell r="D71" t="str">
            <v>…</v>
          </cell>
        </row>
        <row r="72">
          <cell r="D72" t="str">
            <v>12x</v>
          </cell>
        </row>
        <row r="74">
          <cell r="D74" t="str">
            <v>13 = 13a+...13x</v>
          </cell>
          <cell r="E74">
            <v>33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D75" t="str">
            <v>13a</v>
          </cell>
        </row>
        <row r="76">
          <cell r="D76" t="str">
            <v>13b</v>
          </cell>
        </row>
        <row r="77">
          <cell r="D77" t="str">
            <v>…</v>
          </cell>
        </row>
        <row r="78">
          <cell r="D78" t="str">
            <v>13x</v>
          </cell>
        </row>
        <row r="80">
          <cell r="D80" t="str">
            <v>14=15+16+17+18</v>
          </cell>
          <cell r="E80">
            <v>34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D81">
            <v>15</v>
          </cell>
          <cell r="E81">
            <v>35</v>
          </cell>
        </row>
        <row r="82">
          <cell r="D82">
            <v>16</v>
          </cell>
          <cell r="E82">
            <v>36</v>
          </cell>
        </row>
        <row r="83">
          <cell r="D83">
            <v>17</v>
          </cell>
          <cell r="E83">
            <v>37</v>
          </cell>
        </row>
        <row r="84">
          <cell r="D84">
            <v>18</v>
          </cell>
          <cell r="E84">
            <v>38</v>
          </cell>
        </row>
        <row r="86">
          <cell r="D86" t="str">
            <v>19=2+7+13+14</v>
          </cell>
          <cell r="E86">
            <v>39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8">
          <cell r="D88" t="str">
            <v>20=1-19</v>
          </cell>
          <cell r="E88">
            <v>40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</row>
      </sheetData>
      <sheetData sheetId="7">
        <row r="8">
          <cell r="C8" t="str">
            <v>relation</v>
          </cell>
          <cell r="D8">
            <v>1995</v>
          </cell>
          <cell r="E8">
            <v>1996</v>
          </cell>
          <cell r="F8">
            <v>1997</v>
          </cell>
          <cell r="G8">
            <v>1998</v>
          </cell>
          <cell r="H8">
            <v>1999</v>
          </cell>
          <cell r="I8">
            <v>2000</v>
          </cell>
          <cell r="J8">
            <v>2001</v>
          </cell>
          <cell r="K8">
            <v>2002</v>
          </cell>
          <cell r="L8">
            <v>2003</v>
          </cell>
          <cell r="M8">
            <v>2004</v>
          </cell>
          <cell r="N8">
            <v>2005</v>
          </cell>
          <cell r="O8">
            <v>2006</v>
          </cell>
          <cell r="P8">
            <v>2007</v>
          </cell>
          <cell r="Q8">
            <v>2008</v>
          </cell>
          <cell r="R8">
            <v>2009</v>
          </cell>
          <cell r="S8">
            <v>2010</v>
          </cell>
        </row>
        <row r="10">
          <cell r="C10" t="str">
            <v>1=2+6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</row>
        <row r="11">
          <cell r="C11" t="str">
            <v>2=3+4+5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>
            <v>5</v>
          </cell>
        </row>
        <row r="15">
          <cell r="C15">
            <v>6</v>
          </cell>
        </row>
        <row r="16">
          <cell r="C16" t="str">
            <v>7=8+12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</row>
        <row r="17">
          <cell r="C17" t="str">
            <v>8=9+10+11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C18">
            <v>9</v>
          </cell>
        </row>
        <row r="19">
          <cell r="C19">
            <v>10</v>
          </cell>
        </row>
        <row r="20">
          <cell r="C20">
            <v>11</v>
          </cell>
        </row>
        <row r="21">
          <cell r="C21">
            <v>12</v>
          </cell>
        </row>
        <row r="23">
          <cell r="C23" t="str">
            <v>13=14+18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</row>
        <row r="24">
          <cell r="C24" t="str">
            <v>14=15+16+17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C25">
            <v>15</v>
          </cell>
        </row>
        <row r="26">
          <cell r="C26">
            <v>16</v>
          </cell>
        </row>
        <row r="27">
          <cell r="C27">
            <v>17</v>
          </cell>
        </row>
        <row r="28">
          <cell r="C28">
            <v>18</v>
          </cell>
        </row>
        <row r="29">
          <cell r="C29" t="str">
            <v>19=20+24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</row>
        <row r="30">
          <cell r="C30" t="str">
            <v>20=21+22+23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</row>
        <row r="31">
          <cell r="C31">
            <v>21</v>
          </cell>
        </row>
        <row r="32">
          <cell r="C32">
            <v>22</v>
          </cell>
        </row>
        <row r="33">
          <cell r="C33">
            <v>23</v>
          </cell>
        </row>
        <row r="34">
          <cell r="C34">
            <v>24</v>
          </cell>
        </row>
      </sheetData>
      <sheetData sheetId="8">
        <row r="12">
          <cell r="E12" t="str">
            <v>1=4+11=20+23+26</v>
          </cell>
        </row>
        <row r="13">
          <cell r="E13" t="str">
            <v>2=3+5</v>
          </cell>
          <cell r="F13" t="str">
            <v xml:space="preserve">ESA table 2 </v>
          </cell>
        </row>
        <row r="14">
          <cell r="E14">
            <v>3</v>
          </cell>
        </row>
        <row r="15">
          <cell r="E15" t="str">
            <v>4=21+24+27=IV.A (1)</v>
          </cell>
        </row>
        <row r="16">
          <cell r="E16">
            <v>5</v>
          </cell>
        </row>
        <row r="17">
          <cell r="E17" t="str">
            <v>6=11+12+13+15=7+9</v>
          </cell>
          <cell r="F17" t="str">
            <v>ESA table 6 / EDP table 3</v>
          </cell>
        </row>
        <row r="18">
          <cell r="E18">
            <v>7</v>
          </cell>
          <cell r="F18" t="str">
            <v>EDP table 3</v>
          </cell>
        </row>
        <row r="19">
          <cell r="E19">
            <v>8</v>
          </cell>
        </row>
        <row r="20">
          <cell r="E20">
            <v>9</v>
          </cell>
          <cell r="F20" t="str">
            <v>EDP table 3</v>
          </cell>
        </row>
        <row r="21">
          <cell r="E21">
            <v>10</v>
          </cell>
        </row>
        <row r="22">
          <cell r="E22" t="str">
            <v>11=22+25+28=IV.B (1)</v>
          </cell>
        </row>
        <row r="23">
          <cell r="E23" t="str">
            <v>12=III (1)=VI.B (1)</v>
          </cell>
        </row>
        <row r="24">
          <cell r="E24">
            <v>13</v>
          </cell>
        </row>
        <row r="25">
          <cell r="E25">
            <v>14</v>
          </cell>
        </row>
        <row r="26">
          <cell r="E26">
            <v>15</v>
          </cell>
        </row>
        <row r="27">
          <cell r="E27">
            <v>16</v>
          </cell>
          <cell r="F27" t="str">
            <v>ESA table 6</v>
          </cell>
        </row>
        <row r="28">
          <cell r="E28">
            <v>17</v>
          </cell>
        </row>
        <row r="29">
          <cell r="E29">
            <v>18</v>
          </cell>
        </row>
        <row r="30">
          <cell r="E30">
            <v>19</v>
          </cell>
        </row>
        <row r="31">
          <cell r="F31" t="str">
            <v>In EDP table 2A+2B+2C+2D</v>
          </cell>
          <cell r="K31" t="str">
            <v>In EDP table 2A</v>
          </cell>
        </row>
        <row r="32">
          <cell r="E32" t="str">
            <v>20=21+22</v>
          </cell>
        </row>
        <row r="33">
          <cell r="E33">
            <v>21</v>
          </cell>
        </row>
        <row r="34">
          <cell r="E34">
            <v>22</v>
          </cell>
        </row>
        <row r="35">
          <cell r="E35" t="str">
            <v>23=24+25</v>
          </cell>
        </row>
        <row r="36">
          <cell r="E36">
            <v>24</v>
          </cell>
        </row>
        <row r="37">
          <cell r="E37">
            <v>25</v>
          </cell>
        </row>
        <row r="38">
          <cell r="E38" t="str">
            <v>26=27+28</v>
          </cell>
        </row>
        <row r="39">
          <cell r="E39">
            <v>27</v>
          </cell>
        </row>
        <row r="40">
          <cell r="E40">
            <v>28</v>
          </cell>
        </row>
        <row r="43">
          <cell r="E43" t="str">
            <v>1=3+7+8</v>
          </cell>
        </row>
        <row r="44">
          <cell r="E44" t="str">
            <v>2=5+6+7+8=V.A (1)+V.B (1)</v>
          </cell>
        </row>
        <row r="45">
          <cell r="E45" t="str">
            <v>3=4+6</v>
          </cell>
          <cell r="F45" t="str">
            <v xml:space="preserve">ESA table 2 </v>
          </cell>
        </row>
        <row r="46">
          <cell r="E46">
            <v>4</v>
          </cell>
          <cell r="F46" t="str">
            <v xml:space="preserve">ESA table 2 </v>
          </cell>
        </row>
        <row r="47">
          <cell r="E47">
            <v>5</v>
          </cell>
        </row>
        <row r="48">
          <cell r="E48">
            <v>6</v>
          </cell>
          <cell r="F48" t="str">
            <v xml:space="preserve">ESA table 2 </v>
          </cell>
        </row>
        <row r="49">
          <cell r="E49">
            <v>7</v>
          </cell>
        </row>
        <row r="50">
          <cell r="E50">
            <v>8</v>
          </cell>
        </row>
        <row r="51">
          <cell r="E51">
            <v>9</v>
          </cell>
        </row>
        <row r="52">
          <cell r="E52" t="str">
            <v>10=12+13</v>
          </cell>
        </row>
        <row r="53">
          <cell r="E53">
            <v>11</v>
          </cell>
        </row>
        <row r="54">
          <cell r="E54">
            <v>12</v>
          </cell>
        </row>
        <row r="55">
          <cell r="E55" t="str">
            <v>13=VII.A (1)</v>
          </cell>
        </row>
        <row r="56">
          <cell r="E56" t="str">
            <v>14=VII.A (3)</v>
          </cell>
        </row>
        <row r="59">
          <cell r="E59" t="str">
            <v>1=VI.B (1)</v>
          </cell>
        </row>
        <row r="60">
          <cell r="E60">
            <v>2</v>
          </cell>
        </row>
      </sheetData>
      <sheetData sheetId="9">
        <row r="13">
          <cell r="F13" t="str">
            <v>1=2+3</v>
          </cell>
        </row>
        <row r="14">
          <cell r="F14">
            <v>2</v>
          </cell>
        </row>
        <row r="15">
          <cell r="F15">
            <v>3</v>
          </cell>
        </row>
        <row r="16">
          <cell r="F16">
            <v>4</v>
          </cell>
        </row>
        <row r="17">
          <cell r="F17">
            <v>5</v>
          </cell>
        </row>
        <row r="18">
          <cell r="F18">
            <v>6</v>
          </cell>
        </row>
        <row r="19">
          <cell r="F19">
            <v>7</v>
          </cell>
        </row>
        <row r="20">
          <cell r="F20">
            <v>8</v>
          </cell>
        </row>
        <row r="21">
          <cell r="F21">
            <v>9</v>
          </cell>
        </row>
        <row r="22">
          <cell r="F22">
            <v>10</v>
          </cell>
        </row>
        <row r="23">
          <cell r="F23">
            <v>11</v>
          </cell>
        </row>
        <row r="24">
          <cell r="F24" t="str">
            <v>…..</v>
          </cell>
        </row>
        <row r="27">
          <cell r="F27" t="str">
            <v>1=2+3</v>
          </cell>
        </row>
        <row r="28">
          <cell r="F28">
            <v>2</v>
          </cell>
        </row>
        <row r="29">
          <cell r="F29">
            <v>3</v>
          </cell>
        </row>
        <row r="30">
          <cell r="F30">
            <v>4</v>
          </cell>
        </row>
        <row r="31">
          <cell r="F31">
            <v>5</v>
          </cell>
        </row>
        <row r="32">
          <cell r="F32">
            <v>6</v>
          </cell>
        </row>
        <row r="33">
          <cell r="F33">
            <v>7</v>
          </cell>
        </row>
        <row r="34">
          <cell r="F34">
            <v>8</v>
          </cell>
        </row>
        <row r="35">
          <cell r="F35">
            <v>9</v>
          </cell>
        </row>
        <row r="36">
          <cell r="F36">
            <v>10</v>
          </cell>
        </row>
        <row r="37">
          <cell r="F37">
            <v>11</v>
          </cell>
        </row>
        <row r="38">
          <cell r="F38" t="str">
            <v>…..</v>
          </cell>
        </row>
        <row r="41">
          <cell r="F41" t="str">
            <v>1=2+3</v>
          </cell>
        </row>
        <row r="42">
          <cell r="F42">
            <v>2</v>
          </cell>
        </row>
        <row r="43">
          <cell r="F43">
            <v>3</v>
          </cell>
        </row>
        <row r="44">
          <cell r="F44">
            <v>4</v>
          </cell>
        </row>
        <row r="45">
          <cell r="F45">
            <v>5</v>
          </cell>
        </row>
        <row r="46">
          <cell r="F46">
            <v>6</v>
          </cell>
        </row>
        <row r="47">
          <cell r="F47">
            <v>7</v>
          </cell>
        </row>
        <row r="48">
          <cell r="F48">
            <v>8</v>
          </cell>
        </row>
        <row r="49">
          <cell r="F49">
            <v>9</v>
          </cell>
        </row>
        <row r="50">
          <cell r="F50">
            <v>10</v>
          </cell>
        </row>
        <row r="51">
          <cell r="F51">
            <v>11</v>
          </cell>
        </row>
        <row r="52">
          <cell r="F52" t="str">
            <v>…..</v>
          </cell>
        </row>
        <row r="55">
          <cell r="F55" t="str">
            <v>1=2+3</v>
          </cell>
        </row>
        <row r="56">
          <cell r="F56">
            <v>2</v>
          </cell>
        </row>
        <row r="57">
          <cell r="F57">
            <v>3</v>
          </cell>
        </row>
        <row r="58">
          <cell r="F58">
            <v>4</v>
          </cell>
        </row>
        <row r="59">
          <cell r="F59">
            <v>5</v>
          </cell>
        </row>
        <row r="60">
          <cell r="F60">
            <v>6</v>
          </cell>
        </row>
        <row r="61">
          <cell r="F61">
            <v>7</v>
          </cell>
        </row>
        <row r="62">
          <cell r="F62">
            <v>8</v>
          </cell>
        </row>
        <row r="63">
          <cell r="F63">
            <v>9</v>
          </cell>
        </row>
        <row r="64">
          <cell r="F64">
            <v>10</v>
          </cell>
        </row>
        <row r="65">
          <cell r="F65">
            <v>11</v>
          </cell>
        </row>
        <row r="66">
          <cell r="F66" t="str">
            <v>…..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6"/>
    </sheetNames>
    <sheetDataSet>
      <sheetData sheetId="0">
        <row r="10">
          <cell r="C10" t="str">
            <v>1=2+5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 t="str">
            <v>2=3+4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 t="str">
            <v>5=6+7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6</v>
          </cell>
        </row>
        <row r="16">
          <cell r="C16">
            <v>7</v>
          </cell>
        </row>
        <row r="18">
          <cell r="C18" t="str">
            <v>8=9+12+13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 t="str">
            <v>9=10+11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10</v>
          </cell>
        </row>
        <row r="21">
          <cell r="C21">
            <v>11</v>
          </cell>
        </row>
        <row r="22">
          <cell r="C22">
            <v>12</v>
          </cell>
        </row>
        <row r="23">
          <cell r="C23">
            <v>13</v>
          </cell>
        </row>
        <row r="25">
          <cell r="C25" t="str">
            <v>14=1+8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7">
          <cell r="C27" t="str">
            <v>15=16+17+18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16</v>
          </cell>
        </row>
        <row r="29">
          <cell r="C29">
            <v>17</v>
          </cell>
        </row>
        <row r="30">
          <cell r="C30">
            <v>18</v>
          </cell>
        </row>
        <row r="32">
          <cell r="C32">
            <v>19</v>
          </cell>
        </row>
        <row r="35">
          <cell r="C35" t="str">
            <v>20=21+22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21</v>
          </cell>
        </row>
        <row r="37">
          <cell r="C37" t="str">
            <v>22=23+…+26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C38">
            <v>23</v>
          </cell>
        </row>
        <row r="39">
          <cell r="C39">
            <v>24</v>
          </cell>
        </row>
        <row r="40">
          <cell r="C40">
            <v>25</v>
          </cell>
        </row>
        <row r="41">
          <cell r="C41">
            <v>26</v>
          </cell>
        </row>
        <row r="44">
          <cell r="C44">
            <v>27</v>
          </cell>
        </row>
        <row r="45">
          <cell r="C45" t="str">
            <v>28=29+30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</row>
        <row r="46">
          <cell r="C46">
            <v>29</v>
          </cell>
        </row>
        <row r="47">
          <cell r="C47">
            <v>30</v>
          </cell>
        </row>
        <row r="48">
          <cell r="C48">
            <v>31</v>
          </cell>
        </row>
        <row r="49">
          <cell r="C49" t="str">
            <v>32=27+28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2">
          <cell r="C52">
            <v>33</v>
          </cell>
        </row>
        <row r="53">
          <cell r="C53">
            <v>34</v>
          </cell>
        </row>
        <row r="54">
          <cell r="C54">
            <v>35</v>
          </cell>
        </row>
        <row r="55">
          <cell r="C55">
            <v>36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7"/>
    </sheetNames>
    <sheetDataSet>
      <sheetData sheetId="0">
        <row r="9">
          <cell r="C9"/>
          <cell r="D9"/>
          <cell r="E9"/>
          <cell r="F9"/>
          <cell r="G9"/>
          <cell r="H9"/>
        </row>
        <row r="10">
          <cell r="C10">
            <v>1</v>
          </cell>
          <cell r="D10">
            <v>384.2</v>
          </cell>
          <cell r="E10">
            <v>395.03</v>
          </cell>
          <cell r="F10">
            <v>178.6</v>
          </cell>
          <cell r="G10">
            <v>217.7</v>
          </cell>
          <cell r="H10"/>
        </row>
        <row r="11">
          <cell r="C11">
            <v>2</v>
          </cell>
          <cell r="D11"/>
          <cell r="E11"/>
          <cell r="F11"/>
          <cell r="G11"/>
          <cell r="H11"/>
        </row>
        <row r="12">
          <cell r="C12">
            <v>3</v>
          </cell>
          <cell r="D12"/>
          <cell r="E12"/>
          <cell r="F12"/>
          <cell r="G12"/>
          <cell r="H12"/>
        </row>
        <row r="13">
          <cell r="C13">
            <v>4</v>
          </cell>
          <cell r="D13"/>
          <cell r="E13"/>
          <cell r="F13"/>
          <cell r="G13"/>
          <cell r="H13"/>
        </row>
        <row r="14">
          <cell r="C14">
            <v>5</v>
          </cell>
          <cell r="D14"/>
          <cell r="E14"/>
          <cell r="F14"/>
          <cell r="G14"/>
          <cell r="H14"/>
        </row>
        <row r="15">
          <cell r="C15">
            <v>6</v>
          </cell>
          <cell r="D15"/>
          <cell r="E15"/>
          <cell r="F15"/>
          <cell r="G15"/>
          <cell r="H15"/>
        </row>
        <row r="16">
          <cell r="C16" t="str">
            <v>7=1-2+3-4-5-6</v>
          </cell>
          <cell r="D16">
            <v>384.2</v>
          </cell>
          <cell r="E16">
            <v>395.03</v>
          </cell>
          <cell r="F16">
            <v>178.6</v>
          </cell>
          <cell r="G16">
            <v>217.7</v>
          </cell>
          <cell r="H16"/>
        </row>
        <row r="17">
          <cell r="C17"/>
          <cell r="D17"/>
          <cell r="E17"/>
          <cell r="F17"/>
          <cell r="G17"/>
          <cell r="H17"/>
        </row>
        <row r="18">
          <cell r="C18">
            <v>8</v>
          </cell>
          <cell r="D18"/>
          <cell r="E18"/>
          <cell r="F18"/>
          <cell r="G18"/>
          <cell r="H18"/>
        </row>
        <row r="19">
          <cell r="C19">
            <v>9</v>
          </cell>
          <cell r="D19"/>
          <cell r="E19"/>
          <cell r="F19"/>
          <cell r="G19"/>
          <cell r="H19"/>
        </row>
        <row r="20">
          <cell r="C20">
            <v>10</v>
          </cell>
          <cell r="D20"/>
          <cell r="E20"/>
          <cell r="F20"/>
          <cell r="G20"/>
          <cell r="H20"/>
        </row>
        <row r="21">
          <cell r="C21"/>
        </row>
        <row r="22">
          <cell r="C22"/>
        </row>
        <row r="23">
          <cell r="C23"/>
        </row>
        <row r="24">
          <cell r="C24"/>
        </row>
        <row r="25">
          <cell r="C25"/>
        </row>
        <row r="26">
          <cell r="C26"/>
        </row>
        <row r="27">
          <cell r="C27"/>
          <cell r="D27"/>
          <cell r="E27"/>
          <cell r="F27"/>
          <cell r="G27"/>
          <cell r="H27"/>
        </row>
        <row r="28">
          <cell r="C28"/>
          <cell r="D28"/>
          <cell r="E28"/>
          <cell r="F28"/>
          <cell r="G28"/>
          <cell r="H28"/>
        </row>
        <row r="29">
          <cell r="C29"/>
          <cell r="D29"/>
          <cell r="E29"/>
          <cell r="F29"/>
          <cell r="G29"/>
          <cell r="H29"/>
        </row>
        <row r="30">
          <cell r="C30"/>
          <cell r="D30"/>
          <cell r="E30"/>
          <cell r="F30"/>
          <cell r="G30"/>
          <cell r="H30"/>
        </row>
        <row r="31">
          <cell r="C31" t="str">
            <v>relation</v>
          </cell>
          <cell r="D31">
            <v>2007</v>
          </cell>
          <cell r="E31">
            <v>2008</v>
          </cell>
          <cell r="F31">
            <v>2009</v>
          </cell>
          <cell r="G31">
            <v>2010</v>
          </cell>
          <cell r="H31" t="str">
            <v xml:space="preserve">label (and source) </v>
          </cell>
        </row>
        <row r="32">
          <cell r="C32">
            <v>12</v>
          </cell>
          <cell r="D32">
            <v>384.2</v>
          </cell>
          <cell r="E32">
            <v>395</v>
          </cell>
          <cell r="F32">
            <v>178.6</v>
          </cell>
          <cell r="G32">
            <v>217.7</v>
          </cell>
          <cell r="H32"/>
        </row>
        <row r="33">
          <cell r="C33">
            <v>13</v>
          </cell>
          <cell r="D33"/>
          <cell r="E33"/>
          <cell r="F33"/>
          <cell r="G33"/>
          <cell r="H33"/>
        </row>
        <row r="34">
          <cell r="C34">
            <v>14</v>
          </cell>
          <cell r="D34"/>
          <cell r="E34"/>
          <cell r="F34"/>
          <cell r="G34"/>
          <cell r="H34"/>
        </row>
        <row r="35">
          <cell r="C35" t="str">
            <v>15=12+13+14</v>
          </cell>
          <cell r="D35">
            <v>384.2</v>
          </cell>
          <cell r="E35">
            <v>395</v>
          </cell>
          <cell r="F35">
            <v>178.6</v>
          </cell>
          <cell r="G35">
            <v>217.7</v>
          </cell>
          <cell r="H35"/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8"/>
    </sheetNames>
    <sheetDataSet>
      <sheetData sheetId="0">
        <row r="13">
          <cell r="C13">
            <v>1</v>
          </cell>
          <cell r="D13" t="str">
            <v>2=3+6</v>
          </cell>
          <cell r="E13" t="str">
            <v>3=4+5</v>
          </cell>
          <cell r="F13">
            <v>4</v>
          </cell>
          <cell r="G13">
            <v>5</v>
          </cell>
          <cell r="H13" t="str">
            <v>6=7+8+9+10</v>
          </cell>
          <cell r="I13">
            <v>7</v>
          </cell>
          <cell r="J13">
            <v>8</v>
          </cell>
          <cell r="K13" t="str">
            <v>8a</v>
          </cell>
          <cell r="L13">
            <v>9</v>
          </cell>
          <cell r="M13">
            <v>10</v>
          </cell>
          <cell r="N13" t="str">
            <v>11=12+13</v>
          </cell>
          <cell r="O13">
            <v>12</v>
          </cell>
          <cell r="P13">
            <v>13</v>
          </cell>
          <cell r="Q13">
            <v>14</v>
          </cell>
        </row>
        <row r="14">
          <cell r="A14" t="str">
            <v>1. Foreign claims:</v>
          </cell>
        </row>
        <row r="15">
          <cell r="A15">
            <v>2007</v>
          </cell>
        </row>
        <row r="16">
          <cell r="A16">
            <v>2008</v>
          </cell>
        </row>
        <row r="17">
          <cell r="A17">
            <v>2009</v>
          </cell>
        </row>
        <row r="18">
          <cell r="A18">
            <v>2010</v>
          </cell>
        </row>
        <row r="19">
          <cell r="A19" t="str">
            <v>2. Claims against public corporations:</v>
          </cell>
        </row>
        <row r="20">
          <cell r="A20">
            <v>2007</v>
          </cell>
        </row>
        <row r="21">
          <cell r="A21">
            <v>2008</v>
          </cell>
        </row>
        <row r="22">
          <cell r="A22">
            <v>2009</v>
          </cell>
        </row>
        <row r="23">
          <cell r="A23">
            <v>2010</v>
          </cell>
        </row>
        <row r="24">
          <cell r="A24" t="str">
            <v>3. Other claims (4-1-2):</v>
          </cell>
        </row>
        <row r="25">
          <cell r="A25">
            <v>2007</v>
          </cell>
        </row>
        <row r="26">
          <cell r="A26">
            <v>2008</v>
          </cell>
        </row>
        <row r="27">
          <cell r="A27">
            <v>2009</v>
          </cell>
        </row>
        <row r="28">
          <cell r="A28">
            <v>2010</v>
          </cell>
        </row>
        <row r="29">
          <cell r="A29" t="str">
            <v>4. Total central government claims (1+2+3):</v>
          </cell>
        </row>
        <row r="30">
          <cell r="A30">
            <v>2007</v>
          </cell>
        </row>
        <row r="31">
          <cell r="A31">
            <v>2008</v>
          </cell>
        </row>
        <row r="32">
          <cell r="A32">
            <v>2009</v>
          </cell>
        </row>
        <row r="33">
          <cell r="A33">
            <v>2010</v>
          </cell>
        </row>
        <row r="34">
          <cell r="A34" t="str">
            <v>4.a)   of which: claims from guarantees, if any:</v>
          </cell>
        </row>
        <row r="35">
          <cell r="A35">
            <v>2007</v>
          </cell>
        </row>
        <row r="36">
          <cell r="A36">
            <v>2008</v>
          </cell>
        </row>
        <row r="37">
          <cell r="A37">
            <v>2009</v>
          </cell>
        </row>
        <row r="38">
          <cell r="A38">
            <v>2010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9.1"/>
      <sheetName val="Table 9.2"/>
      <sheetName val="Table 9.3"/>
    </sheetNames>
    <sheetDataSet>
      <sheetData sheetId="0"/>
      <sheetData sheetId="1">
        <row r="13">
          <cell r="A13"/>
          <cell r="B13"/>
          <cell r="C13"/>
          <cell r="D13">
            <v>1</v>
          </cell>
          <cell r="E13" t="str">
            <v>2=3+6</v>
          </cell>
          <cell r="F13" t="str">
            <v>3=4+5</v>
          </cell>
          <cell r="G13">
            <v>4</v>
          </cell>
          <cell r="H13">
            <v>5</v>
          </cell>
          <cell r="I13" t="str">
            <v>6=7+8+9</v>
          </cell>
          <cell r="J13">
            <v>7</v>
          </cell>
          <cell r="K13">
            <v>8</v>
          </cell>
          <cell r="L13">
            <v>9</v>
          </cell>
          <cell r="M13" t="str">
            <v>10=11+12</v>
          </cell>
          <cell r="N13">
            <v>11</v>
          </cell>
          <cell r="O13">
            <v>12</v>
          </cell>
          <cell r="P13">
            <v>13</v>
          </cell>
        </row>
        <row r="14">
          <cell r="A14"/>
          <cell r="B14"/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/>
          <cell r="N14"/>
          <cell r="O14"/>
          <cell r="P14"/>
        </row>
        <row r="15">
          <cell r="A15">
            <v>2007</v>
          </cell>
          <cell r="B15"/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/>
          <cell r="P15"/>
        </row>
        <row r="16">
          <cell r="A16">
            <v>2008</v>
          </cell>
          <cell r="B16"/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/>
          <cell r="N16"/>
          <cell r="O16"/>
          <cell r="P16"/>
        </row>
        <row r="17">
          <cell r="A17">
            <v>2009</v>
          </cell>
          <cell r="B17"/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/>
          <cell r="N17"/>
          <cell r="O17"/>
          <cell r="P17"/>
        </row>
        <row r="18">
          <cell r="A18">
            <v>2010</v>
          </cell>
          <cell r="B18"/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/>
          <cell r="N18"/>
          <cell r="O18"/>
          <cell r="P18"/>
        </row>
      </sheetData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Rev.2014_Impl.schedule"/>
      <sheetName val="Vchecks"/>
      <sheetName val="Table 1.1"/>
      <sheetName val="Table 1.2"/>
      <sheetName val="Table 2.1"/>
      <sheetName val="Table 2.2"/>
      <sheetName val="Table 3"/>
      <sheetName val="Table 4"/>
      <sheetName val="Table 5"/>
      <sheetName val="Table 6"/>
      <sheetName val="Table 7"/>
      <sheetName val="Table 8"/>
      <sheetName val="Table 9.1"/>
      <sheetName val="Table 9.2"/>
      <sheetName val="Table 9.3"/>
      <sheetName val="Table 9.4"/>
      <sheetName val="Table 10.1"/>
      <sheetName val="Table 10.2"/>
      <sheetName val="Table 11"/>
      <sheetName val="Table 12"/>
    </sheetNames>
    <sheetDataSet>
      <sheetData sheetId="0">
        <row r="1">
          <cell r="F1" t="str">
            <v>Oct.2014</v>
          </cell>
        </row>
        <row r="11">
          <cell r="D11" t="str">
            <v>XX</v>
          </cell>
        </row>
        <row r="12">
          <cell r="D12" t="str">
            <v>xx/xx/2014</v>
          </cell>
        </row>
      </sheetData>
      <sheetData sheetId="1"/>
      <sheetData sheetId="2"/>
      <sheetData sheetId="3">
        <row r="8">
          <cell r="F8">
            <v>2010</v>
          </cell>
        </row>
      </sheetData>
      <sheetData sheetId="4"/>
      <sheetData sheetId="5"/>
      <sheetData sheetId="6"/>
      <sheetData sheetId="7"/>
      <sheetData sheetId="8">
        <row r="8">
          <cell r="D8" t="str">
            <v>relation</v>
          </cell>
          <cell r="F8">
            <v>2010</v>
          </cell>
          <cell r="G8">
            <v>2011</v>
          </cell>
          <cell r="H8">
            <v>2012</v>
          </cell>
          <cell r="I8">
            <v>2013</v>
          </cell>
        </row>
        <row r="10">
          <cell r="D10">
            <v>1</v>
          </cell>
          <cell r="E10">
            <v>1</v>
          </cell>
        </row>
        <row r="12">
          <cell r="D12" t="str">
            <v>2=3+4+5+6</v>
          </cell>
          <cell r="E12">
            <v>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3</v>
          </cell>
          <cell r="E13">
            <v>3</v>
          </cell>
        </row>
        <row r="14">
          <cell r="D14">
            <v>4</v>
          </cell>
          <cell r="E14">
            <v>4</v>
          </cell>
        </row>
        <row r="15">
          <cell r="D15">
            <v>5</v>
          </cell>
          <cell r="E15">
            <v>5</v>
          </cell>
        </row>
        <row r="16">
          <cell r="D16">
            <v>6</v>
          </cell>
          <cell r="E16">
            <v>6</v>
          </cell>
        </row>
        <row r="18">
          <cell r="D18" t="str">
            <v>7=8+9+10+11+12</v>
          </cell>
          <cell r="E18">
            <v>7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8</v>
          </cell>
          <cell r="E19">
            <v>8</v>
          </cell>
        </row>
        <row r="20">
          <cell r="D20">
            <v>9</v>
          </cell>
          <cell r="E20">
            <v>9</v>
          </cell>
        </row>
        <row r="21">
          <cell r="D21">
            <v>10</v>
          </cell>
          <cell r="E21">
            <v>10</v>
          </cell>
        </row>
        <row r="22">
          <cell r="D22">
            <v>11</v>
          </cell>
          <cell r="E22">
            <v>11</v>
          </cell>
        </row>
        <row r="23">
          <cell r="D23" t="str">
            <v>12 = 12a+..12x</v>
          </cell>
          <cell r="E23">
            <v>12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4">
          <cell r="D24" t="str">
            <v>12a</v>
          </cell>
        </row>
        <row r="25">
          <cell r="D25" t="str">
            <v>12b</v>
          </cell>
        </row>
        <row r="26">
          <cell r="D26" t="str">
            <v>…</v>
          </cell>
        </row>
        <row r="27">
          <cell r="D27" t="str">
            <v>12x</v>
          </cell>
        </row>
        <row r="29">
          <cell r="D29" t="str">
            <v>13 = 13a+...13x</v>
          </cell>
          <cell r="E29">
            <v>13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 t="str">
            <v>13a</v>
          </cell>
        </row>
        <row r="31">
          <cell r="D31" t="str">
            <v>13b</v>
          </cell>
        </row>
        <row r="32">
          <cell r="D32" t="str">
            <v>....</v>
          </cell>
        </row>
        <row r="33">
          <cell r="D33" t="str">
            <v>13x</v>
          </cell>
        </row>
        <row r="35">
          <cell r="D35" t="str">
            <v>14=15+16+17</v>
          </cell>
          <cell r="E35">
            <v>14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15</v>
          </cell>
          <cell r="E36">
            <v>15</v>
          </cell>
        </row>
        <row r="37">
          <cell r="D37">
            <v>16</v>
          </cell>
          <cell r="E37">
            <v>16</v>
          </cell>
        </row>
        <row r="38">
          <cell r="D38">
            <v>17</v>
          </cell>
          <cell r="E38">
            <v>18</v>
          </cell>
        </row>
        <row r="40">
          <cell r="D40" t="str">
            <v>18=2+7+13+14</v>
          </cell>
          <cell r="E40">
            <v>19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</row>
        <row r="42">
          <cell r="D42" t="str">
            <v>19=1-18</v>
          </cell>
          <cell r="E42">
            <v>20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</row>
        <row r="52">
          <cell r="D52" t="str">
            <v>relation</v>
          </cell>
          <cell r="F52">
            <v>2010</v>
          </cell>
          <cell r="G52">
            <v>2011</v>
          </cell>
          <cell r="H52">
            <v>2012</v>
          </cell>
          <cell r="I52">
            <v>2013</v>
          </cell>
        </row>
        <row r="54">
          <cell r="D54">
            <v>1</v>
          </cell>
          <cell r="E54">
            <v>21</v>
          </cell>
        </row>
        <row r="56">
          <cell r="D56" t="str">
            <v>2=3+4+5+6</v>
          </cell>
          <cell r="E56">
            <v>22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D57">
            <v>3</v>
          </cell>
          <cell r="E57">
            <v>23</v>
          </cell>
        </row>
        <row r="58">
          <cell r="D58">
            <v>4</v>
          </cell>
          <cell r="E58">
            <v>24</v>
          </cell>
        </row>
        <row r="59">
          <cell r="D59">
            <v>5</v>
          </cell>
          <cell r="E59">
            <v>25</v>
          </cell>
        </row>
        <row r="60">
          <cell r="D60">
            <v>6</v>
          </cell>
          <cell r="E60">
            <v>26</v>
          </cell>
        </row>
        <row r="62">
          <cell r="D62" t="str">
            <v>7=8+9+10+11+12</v>
          </cell>
          <cell r="E62">
            <v>27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</row>
        <row r="63">
          <cell r="D63">
            <v>8</v>
          </cell>
          <cell r="E63">
            <v>28</v>
          </cell>
        </row>
        <row r="64">
          <cell r="D64">
            <v>9</v>
          </cell>
          <cell r="E64">
            <v>29</v>
          </cell>
        </row>
        <row r="65">
          <cell r="D65">
            <v>10</v>
          </cell>
          <cell r="E65">
            <v>30</v>
          </cell>
        </row>
        <row r="66">
          <cell r="D66">
            <v>11</v>
          </cell>
          <cell r="E66">
            <v>31</v>
          </cell>
        </row>
        <row r="67">
          <cell r="D67" t="str">
            <v>12 = 12a+..12x</v>
          </cell>
          <cell r="E67">
            <v>32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</row>
        <row r="68">
          <cell r="D68" t="str">
            <v>12a</v>
          </cell>
        </row>
        <row r="69">
          <cell r="D69" t="str">
            <v>12b</v>
          </cell>
        </row>
        <row r="70">
          <cell r="D70" t="str">
            <v>…</v>
          </cell>
        </row>
        <row r="71">
          <cell r="D71" t="str">
            <v>12x</v>
          </cell>
        </row>
        <row r="73">
          <cell r="D73" t="str">
            <v>13 = 13a+...13x</v>
          </cell>
          <cell r="E73">
            <v>33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D74" t="str">
            <v>13a</v>
          </cell>
        </row>
        <row r="75">
          <cell r="D75" t="str">
            <v>13b</v>
          </cell>
        </row>
        <row r="76">
          <cell r="D76" t="str">
            <v>…</v>
          </cell>
        </row>
        <row r="77">
          <cell r="D77" t="str">
            <v>13x</v>
          </cell>
        </row>
        <row r="79">
          <cell r="D79" t="str">
            <v>14=15+16+17</v>
          </cell>
          <cell r="E79">
            <v>34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</row>
        <row r="80">
          <cell r="D80">
            <v>15</v>
          </cell>
          <cell r="E80">
            <v>35</v>
          </cell>
        </row>
        <row r="81">
          <cell r="D81">
            <v>16</v>
          </cell>
          <cell r="E81">
            <v>36</v>
          </cell>
        </row>
        <row r="82">
          <cell r="D82">
            <v>17</v>
          </cell>
          <cell r="E82">
            <v>38</v>
          </cell>
        </row>
        <row r="84">
          <cell r="D84" t="str">
            <v>18=2+7+13+14</v>
          </cell>
          <cell r="E84">
            <v>39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</row>
        <row r="86">
          <cell r="D86" t="str">
            <v>19=1-18</v>
          </cell>
          <cell r="E86">
            <v>40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</sheetData>
      <sheetData sheetId="9">
        <row r="8">
          <cell r="C8" t="str">
            <v>relation</v>
          </cell>
          <cell r="D8">
            <v>2000</v>
          </cell>
          <cell r="E8">
            <v>2001</v>
          </cell>
          <cell r="F8">
            <v>2002</v>
          </cell>
          <cell r="G8">
            <v>2003</v>
          </cell>
          <cell r="H8">
            <v>2004</v>
          </cell>
          <cell r="I8">
            <v>2005</v>
          </cell>
          <cell r="J8">
            <v>2006</v>
          </cell>
          <cell r="K8">
            <v>2007</v>
          </cell>
          <cell r="L8">
            <v>2008</v>
          </cell>
          <cell r="M8">
            <v>2009</v>
          </cell>
          <cell r="N8">
            <v>2010</v>
          </cell>
          <cell r="O8">
            <v>2011</v>
          </cell>
          <cell r="P8">
            <v>2012</v>
          </cell>
          <cell r="Q8">
            <v>2013</v>
          </cell>
        </row>
        <row r="10">
          <cell r="C10" t="str">
            <v>1=2+6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C11" t="str">
            <v>2=3+4+5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>
            <v>5</v>
          </cell>
        </row>
        <row r="15">
          <cell r="C15">
            <v>6</v>
          </cell>
        </row>
        <row r="16">
          <cell r="C16" t="str">
            <v>7=8+12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C17" t="str">
            <v>8=9+10+11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C18">
            <v>9</v>
          </cell>
        </row>
        <row r="19">
          <cell r="C19">
            <v>10</v>
          </cell>
        </row>
        <row r="20">
          <cell r="C20">
            <v>11</v>
          </cell>
        </row>
        <row r="21">
          <cell r="C21">
            <v>12</v>
          </cell>
        </row>
        <row r="23">
          <cell r="C23" t="str">
            <v>13=14+18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C24" t="str">
            <v>14=15+16+17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C25">
            <v>15</v>
          </cell>
        </row>
        <row r="26">
          <cell r="C26">
            <v>16</v>
          </cell>
        </row>
        <row r="27">
          <cell r="C27">
            <v>17</v>
          </cell>
        </row>
        <row r="28">
          <cell r="C28">
            <v>18</v>
          </cell>
        </row>
        <row r="29">
          <cell r="C29" t="str">
            <v>19=20+24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C30" t="str">
            <v>20=21+22+23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C31">
            <v>21</v>
          </cell>
        </row>
        <row r="32">
          <cell r="C32">
            <v>22</v>
          </cell>
        </row>
        <row r="33">
          <cell r="C33">
            <v>23</v>
          </cell>
        </row>
        <row r="34">
          <cell r="C34">
            <v>24</v>
          </cell>
        </row>
      </sheetData>
      <sheetData sheetId="10">
        <row r="8">
          <cell r="C8" t="str">
            <v>relation</v>
          </cell>
          <cell r="D8">
            <v>2010</v>
          </cell>
          <cell r="E8">
            <v>2011</v>
          </cell>
          <cell r="F8">
            <v>2012</v>
          </cell>
          <cell r="G8">
            <v>2013</v>
          </cell>
        </row>
        <row r="10">
          <cell r="C10" t="str">
            <v>1=2+5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 t="str">
            <v>2=3+4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 t="str">
            <v>5=6+7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6</v>
          </cell>
        </row>
        <row r="16">
          <cell r="C16">
            <v>7</v>
          </cell>
        </row>
        <row r="18">
          <cell r="C18" t="str">
            <v>8=9+12+13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 t="str">
            <v>9=10+11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10</v>
          </cell>
        </row>
        <row r="21">
          <cell r="C21">
            <v>11</v>
          </cell>
        </row>
        <row r="22">
          <cell r="C22">
            <v>12</v>
          </cell>
        </row>
        <row r="23">
          <cell r="C23">
            <v>13</v>
          </cell>
        </row>
        <row r="25">
          <cell r="C25" t="str">
            <v>14=1+8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7">
          <cell r="C27" t="str">
            <v>15=16+17+18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16</v>
          </cell>
        </row>
        <row r="29">
          <cell r="C29">
            <v>17</v>
          </cell>
        </row>
        <row r="30">
          <cell r="C30">
            <v>18</v>
          </cell>
        </row>
        <row r="32">
          <cell r="C32">
            <v>19</v>
          </cell>
        </row>
        <row r="35">
          <cell r="C35" t="str">
            <v>20=21+22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21</v>
          </cell>
        </row>
        <row r="37">
          <cell r="C37" t="str">
            <v>22=23+…+26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C38">
            <v>23</v>
          </cell>
        </row>
        <row r="39">
          <cell r="C39">
            <v>24</v>
          </cell>
        </row>
        <row r="40">
          <cell r="C40">
            <v>25</v>
          </cell>
        </row>
        <row r="41">
          <cell r="C41">
            <v>26</v>
          </cell>
        </row>
        <row r="44">
          <cell r="C44">
            <v>27</v>
          </cell>
        </row>
        <row r="45">
          <cell r="C45" t="str">
            <v>28=29+30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</row>
        <row r="46">
          <cell r="C46">
            <v>29</v>
          </cell>
        </row>
        <row r="47">
          <cell r="C47">
            <v>30</v>
          </cell>
        </row>
        <row r="48">
          <cell r="C48">
            <v>31</v>
          </cell>
        </row>
        <row r="49">
          <cell r="C49" t="str">
            <v>32=27+28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2">
          <cell r="C52">
            <v>33</v>
          </cell>
        </row>
        <row r="53">
          <cell r="C53">
            <v>34</v>
          </cell>
        </row>
        <row r="54">
          <cell r="C54">
            <v>35</v>
          </cell>
        </row>
        <row r="55">
          <cell r="C55">
            <v>36</v>
          </cell>
        </row>
      </sheetData>
      <sheetData sheetId="11">
        <row r="10">
          <cell r="C10">
            <v>1</v>
          </cell>
        </row>
        <row r="11">
          <cell r="C11">
            <v>2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>
            <v>5</v>
          </cell>
        </row>
        <row r="15">
          <cell r="C15">
            <v>6</v>
          </cell>
        </row>
        <row r="16">
          <cell r="C16" t="str">
            <v>7=1-2+3-4-5-6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8">
          <cell r="C18">
            <v>8</v>
          </cell>
        </row>
        <row r="19">
          <cell r="C19">
            <v>9</v>
          </cell>
        </row>
        <row r="20">
          <cell r="C20">
            <v>10</v>
          </cell>
        </row>
        <row r="31">
          <cell r="C31" t="str">
            <v>relation</v>
          </cell>
          <cell r="D31">
            <v>2010</v>
          </cell>
          <cell r="E31">
            <v>2011</v>
          </cell>
          <cell r="F31">
            <v>2012</v>
          </cell>
          <cell r="G31">
            <v>2013</v>
          </cell>
          <cell r="H31" t="str">
            <v xml:space="preserve">label (and source) </v>
          </cell>
        </row>
        <row r="32">
          <cell r="C32">
            <v>12</v>
          </cell>
        </row>
        <row r="33">
          <cell r="C33">
            <v>13</v>
          </cell>
        </row>
        <row r="34">
          <cell r="C34">
            <v>14</v>
          </cell>
        </row>
        <row r="35">
          <cell r="C35" t="str">
            <v>15=12+13+14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</sheetData>
      <sheetData sheetId="12">
        <row r="13">
          <cell r="C13">
            <v>1</v>
          </cell>
          <cell r="D13" t="str">
            <v>2=3+6</v>
          </cell>
          <cell r="E13" t="str">
            <v>3=4+5</v>
          </cell>
          <cell r="F13">
            <v>4</v>
          </cell>
          <cell r="G13">
            <v>5</v>
          </cell>
          <cell r="H13" t="str">
            <v>6=7+8+9+10</v>
          </cell>
          <cell r="I13">
            <v>7</v>
          </cell>
          <cell r="J13">
            <v>8</v>
          </cell>
          <cell r="K13" t="str">
            <v>8a</v>
          </cell>
          <cell r="L13">
            <v>9</v>
          </cell>
          <cell r="M13">
            <v>10</v>
          </cell>
          <cell r="N13" t="str">
            <v>11=12+13</v>
          </cell>
          <cell r="O13">
            <v>12</v>
          </cell>
          <cell r="P13">
            <v>13</v>
          </cell>
          <cell r="Q13">
            <v>14</v>
          </cell>
        </row>
        <row r="14">
          <cell r="A14" t="str">
            <v>1. Foreign claims:</v>
          </cell>
        </row>
        <row r="15">
          <cell r="A15">
            <v>2010</v>
          </cell>
          <cell r="D15">
            <v>0</v>
          </cell>
          <cell r="E15">
            <v>0</v>
          </cell>
          <cell r="H15">
            <v>0</v>
          </cell>
          <cell r="N15">
            <v>0</v>
          </cell>
        </row>
        <row r="16">
          <cell r="A16">
            <v>2011</v>
          </cell>
          <cell r="D16">
            <v>0</v>
          </cell>
          <cell r="E16">
            <v>0</v>
          </cell>
          <cell r="H16">
            <v>0</v>
          </cell>
          <cell r="N16">
            <v>0</v>
          </cell>
        </row>
        <row r="17">
          <cell r="A17">
            <v>2012</v>
          </cell>
          <cell r="D17">
            <v>0</v>
          </cell>
          <cell r="E17">
            <v>0</v>
          </cell>
          <cell r="H17">
            <v>0</v>
          </cell>
          <cell r="N17">
            <v>0</v>
          </cell>
        </row>
        <row r="18">
          <cell r="A18">
            <v>2013</v>
          </cell>
          <cell r="D18">
            <v>0</v>
          </cell>
          <cell r="E18">
            <v>0</v>
          </cell>
          <cell r="H18">
            <v>0</v>
          </cell>
          <cell r="N18">
            <v>0</v>
          </cell>
        </row>
        <row r="19">
          <cell r="A19" t="str">
            <v>2. Claims against public corporations:</v>
          </cell>
        </row>
        <row r="20">
          <cell r="A20">
            <v>2010</v>
          </cell>
          <cell r="D20">
            <v>0</v>
          </cell>
          <cell r="E20">
            <v>0</v>
          </cell>
          <cell r="H20">
            <v>0</v>
          </cell>
          <cell r="N20">
            <v>0</v>
          </cell>
        </row>
        <row r="21">
          <cell r="A21">
            <v>2011</v>
          </cell>
          <cell r="D21">
            <v>0</v>
          </cell>
          <cell r="E21">
            <v>0</v>
          </cell>
          <cell r="H21">
            <v>0</v>
          </cell>
          <cell r="N21">
            <v>0</v>
          </cell>
        </row>
        <row r="22">
          <cell r="A22">
            <v>2012</v>
          </cell>
          <cell r="D22">
            <v>0</v>
          </cell>
          <cell r="E22">
            <v>0</v>
          </cell>
          <cell r="H22">
            <v>0</v>
          </cell>
          <cell r="N22">
            <v>0</v>
          </cell>
        </row>
        <row r="23">
          <cell r="A23">
            <v>2013</v>
          </cell>
          <cell r="D23">
            <v>0</v>
          </cell>
          <cell r="E23">
            <v>0</v>
          </cell>
          <cell r="H23">
            <v>0</v>
          </cell>
          <cell r="N23">
            <v>0</v>
          </cell>
        </row>
        <row r="24">
          <cell r="A24" t="str">
            <v>3. Claims against other government subsectors:</v>
          </cell>
        </row>
        <row r="25">
          <cell r="A25">
            <v>2010</v>
          </cell>
          <cell r="D25">
            <v>0</v>
          </cell>
          <cell r="E25">
            <v>0</v>
          </cell>
          <cell r="H25">
            <v>0</v>
          </cell>
          <cell r="N25">
            <v>0</v>
          </cell>
        </row>
        <row r="26">
          <cell r="A26">
            <v>2011</v>
          </cell>
          <cell r="D26">
            <v>0</v>
          </cell>
          <cell r="E26">
            <v>0</v>
          </cell>
          <cell r="H26">
            <v>0</v>
          </cell>
          <cell r="N26">
            <v>0</v>
          </cell>
        </row>
        <row r="27">
          <cell r="A27">
            <v>2012</v>
          </cell>
          <cell r="D27">
            <v>0</v>
          </cell>
          <cell r="E27">
            <v>0</v>
          </cell>
          <cell r="H27">
            <v>0</v>
          </cell>
          <cell r="N27">
            <v>0</v>
          </cell>
        </row>
        <row r="28">
          <cell r="A28">
            <v>2013</v>
          </cell>
          <cell r="D28">
            <v>0</v>
          </cell>
          <cell r="E28">
            <v>0</v>
          </cell>
          <cell r="H28">
            <v>0</v>
          </cell>
          <cell r="N28">
            <v>0</v>
          </cell>
        </row>
        <row r="29">
          <cell r="A29" t="str">
            <v>4. Other claims (5-1-2-3):</v>
          </cell>
        </row>
        <row r="30">
          <cell r="A30">
            <v>2010</v>
          </cell>
          <cell r="C30">
            <v>0</v>
          </cell>
          <cell r="D30">
            <v>0</v>
          </cell>
          <cell r="E30">
            <v>0</v>
          </cell>
          <cell r="H30">
            <v>0</v>
          </cell>
          <cell r="N30">
            <v>0</v>
          </cell>
        </row>
        <row r="31">
          <cell r="A31">
            <v>2011</v>
          </cell>
          <cell r="C31">
            <v>0</v>
          </cell>
          <cell r="D31">
            <v>0</v>
          </cell>
          <cell r="E31">
            <v>0</v>
          </cell>
          <cell r="H31">
            <v>0</v>
          </cell>
          <cell r="N31">
            <v>0</v>
          </cell>
        </row>
        <row r="32">
          <cell r="A32">
            <v>2012</v>
          </cell>
          <cell r="C32">
            <v>0</v>
          </cell>
          <cell r="D32">
            <v>0</v>
          </cell>
          <cell r="E32">
            <v>0</v>
          </cell>
          <cell r="H32">
            <v>0</v>
          </cell>
          <cell r="N32">
            <v>0</v>
          </cell>
        </row>
        <row r="33">
          <cell r="A33">
            <v>2013</v>
          </cell>
          <cell r="C33">
            <v>0</v>
          </cell>
          <cell r="D33">
            <v>0</v>
          </cell>
          <cell r="E33">
            <v>0</v>
          </cell>
          <cell r="H33">
            <v>0</v>
          </cell>
          <cell r="N33">
            <v>0</v>
          </cell>
        </row>
        <row r="34">
          <cell r="A34" t="str">
            <v>5. Total central government claims (1+2+3+4):</v>
          </cell>
        </row>
        <row r="35">
          <cell r="A35">
            <v>2010</v>
          </cell>
          <cell r="D35">
            <v>0</v>
          </cell>
          <cell r="E35">
            <v>0</v>
          </cell>
          <cell r="H35">
            <v>0</v>
          </cell>
          <cell r="N35">
            <v>0</v>
          </cell>
        </row>
        <row r="36">
          <cell r="A36">
            <v>2011</v>
          </cell>
          <cell r="D36">
            <v>0</v>
          </cell>
          <cell r="E36">
            <v>0</v>
          </cell>
          <cell r="H36">
            <v>0</v>
          </cell>
          <cell r="N36">
            <v>0</v>
          </cell>
        </row>
        <row r="37">
          <cell r="A37">
            <v>2012</v>
          </cell>
          <cell r="D37">
            <v>0</v>
          </cell>
          <cell r="E37">
            <v>0</v>
          </cell>
          <cell r="H37">
            <v>0</v>
          </cell>
          <cell r="N37">
            <v>0</v>
          </cell>
        </row>
        <row r="38">
          <cell r="A38">
            <v>2013</v>
          </cell>
          <cell r="D38">
            <v>0</v>
          </cell>
          <cell r="E38">
            <v>0</v>
          </cell>
          <cell r="H38">
            <v>0</v>
          </cell>
          <cell r="N38">
            <v>0</v>
          </cell>
        </row>
        <row r="39">
          <cell r="A39" t="str">
            <v>5.a)   of which: claims from guarantees, if any:</v>
          </cell>
        </row>
        <row r="40">
          <cell r="A40">
            <v>2010</v>
          </cell>
          <cell r="D40">
            <v>0</v>
          </cell>
          <cell r="E40">
            <v>0</v>
          </cell>
          <cell r="H40">
            <v>0</v>
          </cell>
          <cell r="N40">
            <v>0</v>
          </cell>
        </row>
        <row r="41">
          <cell r="A41">
            <v>2011</v>
          </cell>
          <cell r="D41">
            <v>0</v>
          </cell>
          <cell r="E41">
            <v>0</v>
          </cell>
          <cell r="H41">
            <v>0</v>
          </cell>
          <cell r="N41">
            <v>0</v>
          </cell>
        </row>
        <row r="42">
          <cell r="A42">
            <v>2012</v>
          </cell>
          <cell r="D42">
            <v>0</v>
          </cell>
          <cell r="E42">
            <v>0</v>
          </cell>
          <cell r="H42">
            <v>0</v>
          </cell>
          <cell r="N42">
            <v>0</v>
          </cell>
        </row>
        <row r="43">
          <cell r="A43">
            <v>2013</v>
          </cell>
          <cell r="D43">
            <v>0</v>
          </cell>
          <cell r="E43">
            <v>0</v>
          </cell>
          <cell r="H43">
            <v>0</v>
          </cell>
          <cell r="N43">
            <v>0</v>
          </cell>
        </row>
      </sheetData>
      <sheetData sheetId="13"/>
      <sheetData sheetId="14">
        <row r="13">
          <cell r="D13">
            <v>1</v>
          </cell>
          <cell r="E13" t="str">
            <v>2=3+6</v>
          </cell>
          <cell r="F13" t="str">
            <v>3=4+5</v>
          </cell>
          <cell r="G13">
            <v>4</v>
          </cell>
          <cell r="H13">
            <v>5</v>
          </cell>
          <cell r="I13" t="str">
            <v>6=7+8+9</v>
          </cell>
          <cell r="J13">
            <v>7</v>
          </cell>
          <cell r="K13">
            <v>8</v>
          </cell>
          <cell r="L13">
            <v>9</v>
          </cell>
          <cell r="M13" t="str">
            <v>10=11+12</v>
          </cell>
          <cell r="N13">
            <v>11</v>
          </cell>
          <cell r="O13">
            <v>12</v>
          </cell>
          <cell r="P13">
            <v>13</v>
          </cell>
        </row>
        <row r="15">
          <cell r="A15">
            <v>2010</v>
          </cell>
          <cell r="E15">
            <v>0</v>
          </cell>
          <cell r="F15">
            <v>0</v>
          </cell>
          <cell r="I15">
            <v>0</v>
          </cell>
          <cell r="M15">
            <v>0</v>
          </cell>
        </row>
        <row r="16">
          <cell r="A16">
            <v>2011</v>
          </cell>
          <cell r="E16">
            <v>0</v>
          </cell>
          <cell r="F16">
            <v>0</v>
          </cell>
          <cell r="I16">
            <v>0</v>
          </cell>
          <cell r="M16">
            <v>0</v>
          </cell>
        </row>
        <row r="17">
          <cell r="A17">
            <v>2012</v>
          </cell>
          <cell r="E17">
            <v>0</v>
          </cell>
          <cell r="F17">
            <v>0</v>
          </cell>
          <cell r="I17">
            <v>0</v>
          </cell>
          <cell r="M17">
            <v>0</v>
          </cell>
        </row>
        <row r="18">
          <cell r="A18">
            <v>2013</v>
          </cell>
          <cell r="E18">
            <v>0</v>
          </cell>
          <cell r="F18">
            <v>0</v>
          </cell>
          <cell r="I18">
            <v>0</v>
          </cell>
          <cell r="M18">
            <v>0</v>
          </cell>
        </row>
      </sheetData>
      <sheetData sheetId="15"/>
      <sheetData sheetId="16"/>
      <sheetData sheetId="17">
        <row r="12">
          <cell r="E12" t="str">
            <v>1=4+11=20+23+26</v>
          </cell>
        </row>
        <row r="13">
          <cell r="E13" t="str">
            <v>2=3+5</v>
          </cell>
          <cell r="F13" t="str">
            <v xml:space="preserve">ESA table 2 </v>
          </cell>
        </row>
        <row r="14">
          <cell r="E14">
            <v>3</v>
          </cell>
        </row>
        <row r="15">
          <cell r="E15" t="str">
            <v>4=21+24+27=IV.A (1)</v>
          </cell>
        </row>
        <row r="16">
          <cell r="E16">
            <v>5</v>
          </cell>
        </row>
        <row r="17">
          <cell r="E17" t="str">
            <v>6=11+12+13+15=7+9</v>
          </cell>
          <cell r="F17" t="str">
            <v>ESA table 6 / EDP table 3</v>
          </cell>
        </row>
        <row r="18">
          <cell r="E18">
            <v>7</v>
          </cell>
          <cell r="F18" t="str">
            <v>EDP table 3</v>
          </cell>
        </row>
        <row r="19">
          <cell r="E19">
            <v>8</v>
          </cell>
        </row>
        <row r="20">
          <cell r="E20">
            <v>9</v>
          </cell>
          <cell r="F20" t="str">
            <v>EDP table 3</v>
          </cell>
        </row>
        <row r="21">
          <cell r="E21">
            <v>10</v>
          </cell>
        </row>
        <row r="22">
          <cell r="E22" t="str">
            <v>11=22+25+28=IV.B (1)</v>
          </cell>
        </row>
        <row r="23">
          <cell r="E23" t="str">
            <v>12=III (1)=VI.B (1)</v>
          </cell>
        </row>
        <row r="24">
          <cell r="E24">
            <v>13</v>
          </cell>
        </row>
        <row r="25">
          <cell r="E25">
            <v>14</v>
          </cell>
        </row>
        <row r="26">
          <cell r="E26">
            <v>15</v>
          </cell>
        </row>
        <row r="27">
          <cell r="E27">
            <v>16</v>
          </cell>
          <cell r="F27" t="str">
            <v>ESA table 6</v>
          </cell>
        </row>
        <row r="28">
          <cell r="E28">
            <v>17</v>
          </cell>
        </row>
        <row r="29">
          <cell r="E29">
            <v>18</v>
          </cell>
        </row>
        <row r="30">
          <cell r="E30">
            <v>19</v>
          </cell>
        </row>
        <row r="31">
          <cell r="F31" t="str">
            <v>In EDP table 2A+2B+2C+2D</v>
          </cell>
          <cell r="K31" t="str">
            <v>In EDP table 2A</v>
          </cell>
        </row>
        <row r="32">
          <cell r="E32" t="str">
            <v>20=21+22</v>
          </cell>
        </row>
        <row r="33">
          <cell r="E33">
            <v>21</v>
          </cell>
        </row>
        <row r="34">
          <cell r="E34">
            <v>22</v>
          </cell>
        </row>
        <row r="35">
          <cell r="E35" t="str">
            <v>23=24+25</v>
          </cell>
        </row>
        <row r="36">
          <cell r="E36">
            <v>24</v>
          </cell>
        </row>
        <row r="37">
          <cell r="E37">
            <v>25</v>
          </cell>
        </row>
        <row r="38">
          <cell r="E38" t="str">
            <v>26=27+28</v>
          </cell>
        </row>
        <row r="39">
          <cell r="E39">
            <v>27</v>
          </cell>
        </row>
        <row r="40">
          <cell r="E40">
            <v>28</v>
          </cell>
        </row>
        <row r="43">
          <cell r="E43" t="str">
            <v>1=3+7+8</v>
          </cell>
        </row>
        <row r="44">
          <cell r="E44" t="str">
            <v>2=5+6+7+8=V.A (1)+V.B (1)</v>
          </cell>
        </row>
        <row r="45">
          <cell r="E45" t="str">
            <v>3=4+6</v>
          </cell>
          <cell r="F45" t="str">
            <v xml:space="preserve">ESA table 2 </v>
          </cell>
        </row>
        <row r="46">
          <cell r="E46">
            <v>4</v>
          </cell>
          <cell r="F46" t="str">
            <v xml:space="preserve">ESA table 2 </v>
          </cell>
        </row>
        <row r="47">
          <cell r="E47">
            <v>5</v>
          </cell>
        </row>
        <row r="48">
          <cell r="E48">
            <v>6</v>
          </cell>
          <cell r="F48" t="str">
            <v xml:space="preserve">ESA table 2 </v>
          </cell>
        </row>
        <row r="49">
          <cell r="E49">
            <v>7</v>
          </cell>
        </row>
        <row r="50">
          <cell r="E50">
            <v>8</v>
          </cell>
        </row>
        <row r="51">
          <cell r="E51">
            <v>9</v>
          </cell>
        </row>
        <row r="52">
          <cell r="E52" t="str">
            <v>10=12+13</v>
          </cell>
        </row>
        <row r="53">
          <cell r="E53">
            <v>11</v>
          </cell>
        </row>
        <row r="54">
          <cell r="E54">
            <v>12</v>
          </cell>
        </row>
        <row r="55">
          <cell r="E55" t="str">
            <v>13=VII.A (1)</v>
          </cell>
        </row>
        <row r="56">
          <cell r="E56" t="str">
            <v>14=VII.A (3)</v>
          </cell>
        </row>
        <row r="59">
          <cell r="E59" t="str">
            <v>1=VI.B (1)</v>
          </cell>
        </row>
        <row r="60">
          <cell r="E60">
            <v>2</v>
          </cell>
        </row>
      </sheetData>
      <sheetData sheetId="18">
        <row r="13">
          <cell r="F13" t="str">
            <v>1=2+3</v>
          </cell>
        </row>
        <row r="14">
          <cell r="F14">
            <v>2</v>
          </cell>
        </row>
        <row r="15">
          <cell r="F15">
            <v>3</v>
          </cell>
        </row>
        <row r="16">
          <cell r="F16">
            <v>4</v>
          </cell>
        </row>
        <row r="17">
          <cell r="F17">
            <v>5</v>
          </cell>
        </row>
        <row r="18">
          <cell r="F18">
            <v>6</v>
          </cell>
        </row>
        <row r="19">
          <cell r="F19">
            <v>7</v>
          </cell>
        </row>
        <row r="20">
          <cell r="F20">
            <v>8</v>
          </cell>
        </row>
        <row r="21">
          <cell r="F21">
            <v>9</v>
          </cell>
        </row>
        <row r="22">
          <cell r="F22">
            <v>10</v>
          </cell>
        </row>
        <row r="23">
          <cell r="F23">
            <v>11</v>
          </cell>
        </row>
        <row r="24">
          <cell r="F24" t="str">
            <v>…..</v>
          </cell>
        </row>
        <row r="27">
          <cell r="F27" t="str">
            <v>1=2+3</v>
          </cell>
        </row>
        <row r="28">
          <cell r="F28">
            <v>2</v>
          </cell>
        </row>
        <row r="29">
          <cell r="F29">
            <v>3</v>
          </cell>
        </row>
        <row r="30">
          <cell r="F30">
            <v>4</v>
          </cell>
        </row>
        <row r="31">
          <cell r="F31">
            <v>5</v>
          </cell>
        </row>
        <row r="32">
          <cell r="F32">
            <v>6</v>
          </cell>
        </row>
        <row r="33">
          <cell r="F33">
            <v>7</v>
          </cell>
        </row>
        <row r="34">
          <cell r="F34">
            <v>8</v>
          </cell>
        </row>
        <row r="35">
          <cell r="F35">
            <v>9</v>
          </cell>
        </row>
        <row r="36">
          <cell r="F36">
            <v>10</v>
          </cell>
        </row>
        <row r="37">
          <cell r="F37">
            <v>11</v>
          </cell>
        </row>
        <row r="38">
          <cell r="F38" t="str">
            <v>…..</v>
          </cell>
        </row>
        <row r="41">
          <cell r="F41" t="str">
            <v>1=2+3</v>
          </cell>
        </row>
        <row r="42">
          <cell r="F42">
            <v>2</v>
          </cell>
        </row>
        <row r="43">
          <cell r="F43">
            <v>3</v>
          </cell>
        </row>
        <row r="44">
          <cell r="F44">
            <v>4</v>
          </cell>
        </row>
        <row r="45">
          <cell r="F45">
            <v>5</v>
          </cell>
        </row>
        <row r="46">
          <cell r="F46">
            <v>6</v>
          </cell>
        </row>
        <row r="47">
          <cell r="F47">
            <v>7</v>
          </cell>
        </row>
        <row r="48">
          <cell r="F48">
            <v>8</v>
          </cell>
        </row>
        <row r="49">
          <cell r="F49">
            <v>9</v>
          </cell>
        </row>
        <row r="50">
          <cell r="F50">
            <v>10</v>
          </cell>
        </row>
        <row r="51">
          <cell r="F51">
            <v>11</v>
          </cell>
        </row>
        <row r="52">
          <cell r="F52" t="str">
            <v>…..</v>
          </cell>
        </row>
        <row r="55">
          <cell r="F55" t="str">
            <v>1=2+3</v>
          </cell>
        </row>
        <row r="56">
          <cell r="F56">
            <v>2</v>
          </cell>
        </row>
        <row r="57">
          <cell r="F57">
            <v>3</v>
          </cell>
        </row>
        <row r="58">
          <cell r="F58">
            <v>4</v>
          </cell>
        </row>
        <row r="59">
          <cell r="F59">
            <v>5</v>
          </cell>
        </row>
        <row r="60">
          <cell r="F60">
            <v>6</v>
          </cell>
        </row>
        <row r="61">
          <cell r="F61">
            <v>7</v>
          </cell>
        </row>
        <row r="62">
          <cell r="F62">
            <v>8</v>
          </cell>
        </row>
        <row r="63">
          <cell r="F63">
            <v>9</v>
          </cell>
        </row>
        <row r="64">
          <cell r="F64">
            <v>10</v>
          </cell>
        </row>
        <row r="65">
          <cell r="F65">
            <v>11</v>
          </cell>
        </row>
        <row r="66">
          <cell r="F66" t="str">
            <v>…..</v>
          </cell>
        </row>
      </sheetData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FF00"/>
    <pageSetUpPr fitToPage="1"/>
  </sheetPr>
  <dimension ref="A1:AF86"/>
  <sheetViews>
    <sheetView tabSelected="1" zoomScale="85" zoomScaleNormal="85" zoomScaleSheetLayoutView="100" workbookViewId="0">
      <selection activeCell="D13" sqref="D13"/>
    </sheetView>
  </sheetViews>
  <sheetFormatPr defaultColWidth="9.109375" defaultRowHeight="13.2" x14ac:dyDescent="0.25"/>
  <cols>
    <col min="1" max="1" width="4.109375" style="1" customWidth="1"/>
    <col min="2" max="2" width="9.109375" style="1"/>
    <col min="3" max="3" width="22.44140625" style="1" customWidth="1"/>
    <col min="4" max="4" width="25.33203125" style="1" customWidth="1"/>
    <col min="5" max="5" width="13.6640625" style="1" customWidth="1"/>
    <col min="6" max="6" width="9" style="1" customWidth="1"/>
    <col min="7" max="7" width="16.6640625" style="1" customWidth="1"/>
    <col min="8" max="8" width="12.88671875" style="1" customWidth="1"/>
    <col min="9" max="9" width="15.44140625" style="1" customWidth="1"/>
    <col min="10" max="10" width="11.88671875" style="1" customWidth="1"/>
    <col min="11" max="11" width="11.6640625" style="1" customWidth="1"/>
    <col min="12" max="12" width="12.44140625" style="1" customWidth="1"/>
    <col min="13" max="13" width="11.109375" style="1" customWidth="1"/>
    <col min="14" max="14" width="10.33203125" style="1" customWidth="1"/>
    <col min="15" max="15" width="8.5546875" style="1" customWidth="1"/>
    <col min="16" max="16" width="9.44140625" style="1" customWidth="1"/>
    <col min="17" max="17" width="7.44140625" style="1" customWidth="1"/>
    <col min="18" max="19" width="5.6640625" style="1" customWidth="1"/>
    <col min="20" max="23" width="7.44140625" style="1" customWidth="1"/>
    <col min="24" max="24" width="7.33203125" style="1" customWidth="1"/>
    <col min="25" max="25" width="8.44140625" style="1" customWidth="1"/>
    <col min="26" max="26" width="8.109375" style="1" customWidth="1"/>
    <col min="27" max="29" width="8.33203125" style="1" customWidth="1"/>
    <col min="30" max="30" width="8.5546875" style="1" customWidth="1"/>
    <col min="31" max="31" width="10.33203125" style="1" customWidth="1"/>
    <col min="32" max="16384" width="9.109375" style="1"/>
  </cols>
  <sheetData>
    <row r="1" spans="1:32" s="5" customFormat="1" ht="17.399999999999999" x14ac:dyDescent="0.3">
      <c r="A1" s="37" t="s">
        <v>61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8" t="str">
        <f>'[6]Cover page'!F1</f>
        <v>Oct.2014</v>
      </c>
      <c r="AF1" s="39" t="s">
        <v>62</v>
      </c>
    </row>
    <row r="2" spans="1:32" ht="12.75" customHeight="1" x14ac:dyDescent="0.25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F2" s="42"/>
    </row>
    <row r="3" spans="1:32" ht="22.8" x14ac:dyDescent="0.4">
      <c r="A3" s="43" t="str">
        <f>"Member State: "&amp;'[6]Cover page'!D11</f>
        <v>Member State: XX</v>
      </c>
      <c r="B3" s="44"/>
      <c r="C3" s="41"/>
      <c r="D3" s="41"/>
      <c r="E3" s="45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6"/>
      <c r="AB3" s="46"/>
      <c r="AC3" s="46"/>
      <c r="AD3" s="47"/>
      <c r="AF3" s="42"/>
    </row>
    <row r="4" spans="1:32" ht="15" customHeight="1" x14ac:dyDescent="0.25">
      <c r="A4" s="48" t="s">
        <v>60</v>
      </c>
      <c r="B4" s="44"/>
      <c r="C4" s="49"/>
      <c r="D4" s="49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F4" s="42"/>
    </row>
    <row r="5" spans="1:32" ht="15.75" customHeight="1" x14ac:dyDescent="0.25">
      <c r="A5" s="50"/>
      <c r="B5" s="50"/>
      <c r="C5" s="51" t="str">
        <f>'[6]Cover page'!D12</f>
        <v>xx/xx/2014</v>
      </c>
      <c r="D5" s="5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F5" s="42"/>
    </row>
    <row r="6" spans="1:32" ht="18.75" customHeight="1" x14ac:dyDescent="0.3">
      <c r="A6" s="52" t="s">
        <v>59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F6" s="42"/>
    </row>
    <row r="7" spans="1:32" ht="12" customHeight="1" x14ac:dyDescent="0.25">
      <c r="A7" s="53" t="s">
        <v>31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F7" s="42"/>
    </row>
    <row r="8" spans="1:32" ht="19.5" customHeight="1" thickBot="1" x14ac:dyDescent="0.3">
      <c r="A8" s="54" t="s">
        <v>58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 t="s">
        <v>57</v>
      </c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 t="s">
        <v>56</v>
      </c>
      <c r="Y8" s="54"/>
      <c r="Z8" s="54"/>
      <c r="AA8" s="54"/>
      <c r="AB8" s="54"/>
      <c r="AC8" s="54"/>
      <c r="AD8" s="54"/>
      <c r="AF8" s="42"/>
    </row>
    <row r="9" spans="1:32" ht="27" customHeight="1" thickBot="1" x14ac:dyDescent="0.3">
      <c r="A9" s="55" t="s">
        <v>30</v>
      </c>
      <c r="B9" s="56" t="s">
        <v>29</v>
      </c>
      <c r="C9" s="57"/>
      <c r="D9" s="58"/>
      <c r="E9" s="59" t="s">
        <v>55</v>
      </c>
      <c r="F9" s="60" t="s">
        <v>54</v>
      </c>
      <c r="G9" s="61"/>
      <c r="H9" s="60" t="s">
        <v>53</v>
      </c>
      <c r="I9" s="61"/>
      <c r="J9" s="60" t="s">
        <v>52</v>
      </c>
      <c r="K9" s="61"/>
      <c r="L9" s="62" t="s">
        <v>28</v>
      </c>
      <c r="M9" s="63" t="s">
        <v>51</v>
      </c>
      <c r="N9" s="63"/>
      <c r="O9" s="63"/>
      <c r="P9" s="63"/>
      <c r="Q9" s="61"/>
      <c r="R9" s="64" t="s">
        <v>50</v>
      </c>
      <c r="S9" s="63"/>
      <c r="T9" s="63"/>
      <c r="U9" s="63"/>
      <c r="V9" s="63"/>
      <c r="W9" s="65"/>
      <c r="X9" s="60" t="s">
        <v>49</v>
      </c>
      <c r="Y9" s="66"/>
      <c r="Z9" s="66"/>
      <c r="AA9" s="66"/>
      <c r="AB9" s="66"/>
      <c r="AC9" s="66"/>
      <c r="AD9" s="61"/>
      <c r="AF9" s="42"/>
    </row>
    <row r="10" spans="1:32" ht="78.75" customHeight="1" thickBot="1" x14ac:dyDescent="0.3">
      <c r="A10" s="67"/>
      <c r="B10" s="68"/>
      <c r="C10" s="69"/>
      <c r="D10" s="70" t="s">
        <v>63</v>
      </c>
      <c r="E10" s="59"/>
      <c r="F10" s="71" t="s">
        <v>48</v>
      </c>
      <c r="G10" s="71" t="s">
        <v>47</v>
      </c>
      <c r="H10" s="71" t="s">
        <v>48</v>
      </c>
      <c r="I10" s="71" t="s">
        <v>64</v>
      </c>
      <c r="J10" s="71" t="s">
        <v>44</v>
      </c>
      <c r="K10" s="71" t="s">
        <v>43</v>
      </c>
      <c r="L10" s="71"/>
      <c r="M10" s="60" t="s">
        <v>46</v>
      </c>
      <c r="N10" s="66"/>
      <c r="O10" s="66"/>
      <c r="P10" s="61"/>
      <c r="Q10" s="65" t="s">
        <v>45</v>
      </c>
      <c r="R10" s="62" t="s">
        <v>44</v>
      </c>
      <c r="S10" s="62" t="s">
        <v>43</v>
      </c>
      <c r="T10" s="72">
        <f>'[6]Table 1.1'!F8</f>
        <v>2010</v>
      </c>
      <c r="U10" s="72">
        <f>T10+1</f>
        <v>2011</v>
      </c>
      <c r="V10" s="72">
        <f>U10+1</f>
        <v>2012</v>
      </c>
      <c r="W10" s="72">
        <f>V10+1</f>
        <v>2013</v>
      </c>
      <c r="X10" s="62" t="s">
        <v>42</v>
      </c>
      <c r="Y10" s="73" t="s">
        <v>41</v>
      </c>
      <c r="Z10" s="74"/>
      <c r="AA10" s="74"/>
      <c r="AB10" s="74"/>
      <c r="AC10" s="74"/>
      <c r="AD10" s="75"/>
      <c r="AF10" s="42"/>
    </row>
    <row r="11" spans="1:32" ht="57.75" customHeight="1" thickBot="1" x14ac:dyDescent="0.3">
      <c r="A11" s="76"/>
      <c r="B11" s="77"/>
      <c r="C11" s="78"/>
      <c r="D11" s="79"/>
      <c r="E11" s="80"/>
      <c r="F11" s="81"/>
      <c r="G11" s="81"/>
      <c r="H11" s="81"/>
      <c r="I11" s="81"/>
      <c r="J11" s="81"/>
      <c r="K11" s="81"/>
      <c r="L11" s="81"/>
      <c r="M11" s="82">
        <f>'[6]Table 1.1'!F8</f>
        <v>2010</v>
      </c>
      <c r="N11" s="82">
        <f>M11+1</f>
        <v>2011</v>
      </c>
      <c r="O11" s="82">
        <f>N11+1</f>
        <v>2012</v>
      </c>
      <c r="P11" s="82">
        <f>O11+1</f>
        <v>2013</v>
      </c>
      <c r="Q11" s="83"/>
      <c r="R11" s="81"/>
      <c r="S11" s="81"/>
      <c r="T11" s="84" t="e">
        <f>#REF!</f>
        <v>#REF!</v>
      </c>
      <c r="U11" s="84" t="e">
        <f>#REF!</f>
        <v>#REF!</v>
      </c>
      <c r="V11" s="84" t="e">
        <f>#REF!</f>
        <v>#REF!</v>
      </c>
      <c r="W11" s="84" t="e">
        <f>#REF!</f>
        <v>#REF!</v>
      </c>
      <c r="X11" s="81"/>
      <c r="Y11" s="85" t="s">
        <v>40</v>
      </c>
      <c r="Z11" s="85" t="s">
        <v>39</v>
      </c>
      <c r="AA11" s="85" t="s">
        <v>38</v>
      </c>
      <c r="AB11" s="86" t="s">
        <v>37</v>
      </c>
      <c r="AC11" s="86" t="s">
        <v>65</v>
      </c>
      <c r="AD11" s="86" t="s">
        <v>36</v>
      </c>
      <c r="AF11" s="42"/>
    </row>
    <row r="12" spans="1:32" ht="13.8" thickBot="1" x14ac:dyDescent="0.3">
      <c r="A12" s="87"/>
      <c r="B12" s="88">
        <v>1</v>
      </c>
      <c r="C12" s="89"/>
      <c r="D12" s="90" t="s">
        <v>66</v>
      </c>
      <c r="E12" s="91">
        <v>2</v>
      </c>
      <c r="F12" s="91">
        <v>3</v>
      </c>
      <c r="G12" s="91">
        <v>4</v>
      </c>
      <c r="H12" s="91">
        <v>5</v>
      </c>
      <c r="I12" s="91">
        <v>6</v>
      </c>
      <c r="J12" s="91">
        <v>7</v>
      </c>
      <c r="K12" s="91">
        <v>8</v>
      </c>
      <c r="L12" s="91">
        <v>9</v>
      </c>
      <c r="M12" s="91">
        <v>10</v>
      </c>
      <c r="N12" s="91">
        <v>11</v>
      </c>
      <c r="O12" s="91">
        <v>12</v>
      </c>
      <c r="P12" s="91">
        <v>13</v>
      </c>
      <c r="Q12" s="91">
        <v>14</v>
      </c>
      <c r="R12" s="91">
        <v>15</v>
      </c>
      <c r="S12" s="91">
        <v>16</v>
      </c>
      <c r="T12" s="91">
        <v>17</v>
      </c>
      <c r="U12" s="91">
        <v>18</v>
      </c>
      <c r="V12" s="91">
        <v>19</v>
      </c>
      <c r="W12" s="91">
        <v>20</v>
      </c>
      <c r="X12" s="91">
        <v>21</v>
      </c>
      <c r="Y12" s="91">
        <v>22</v>
      </c>
      <c r="Z12" s="91">
        <v>23</v>
      </c>
      <c r="AA12" s="91">
        <v>24</v>
      </c>
      <c r="AB12" s="91">
        <v>25</v>
      </c>
      <c r="AC12" s="91">
        <v>26</v>
      </c>
      <c r="AD12" s="91">
        <v>27</v>
      </c>
      <c r="AF12" s="42"/>
    </row>
    <row r="13" spans="1:32" x14ac:dyDescent="0.25">
      <c r="A13" s="92" t="s">
        <v>24</v>
      </c>
      <c r="B13" s="93"/>
      <c r="C13" s="94"/>
      <c r="D13" s="95" t="s">
        <v>33</v>
      </c>
      <c r="E13" s="96" t="s">
        <v>33</v>
      </c>
      <c r="F13" s="97" t="s">
        <v>33</v>
      </c>
      <c r="G13" s="97" t="s">
        <v>33</v>
      </c>
      <c r="H13" s="97" t="s">
        <v>33</v>
      </c>
      <c r="I13" s="97" t="s">
        <v>33</v>
      </c>
      <c r="J13" s="97" t="s">
        <v>33</v>
      </c>
      <c r="K13" s="98" t="s">
        <v>33</v>
      </c>
      <c r="L13" s="99">
        <f>SUM(L15:L16)</f>
        <v>0</v>
      </c>
      <c r="M13" s="99" t="s">
        <v>33</v>
      </c>
      <c r="N13" s="99" t="s">
        <v>33</v>
      </c>
      <c r="O13" s="99" t="s">
        <v>33</v>
      </c>
      <c r="P13" s="99" t="s">
        <v>33</v>
      </c>
      <c r="Q13" s="99" t="s">
        <v>33</v>
      </c>
      <c r="R13" s="100" t="s">
        <v>33</v>
      </c>
      <c r="S13" s="101" t="s">
        <v>33</v>
      </c>
      <c r="T13" s="99">
        <f>SUM(T15:T16)</f>
        <v>0</v>
      </c>
      <c r="U13" s="99">
        <f>SUM(U15:U16)</f>
        <v>0</v>
      </c>
      <c r="V13" s="99">
        <f>SUM(V15:V16)</f>
        <v>0</v>
      </c>
      <c r="W13" s="99">
        <f>SUM(W15:W16)</f>
        <v>0</v>
      </c>
      <c r="X13" s="96" t="s">
        <v>33</v>
      </c>
      <c r="Y13" s="97" t="s">
        <v>33</v>
      </c>
      <c r="Z13" s="97" t="s">
        <v>33</v>
      </c>
      <c r="AA13" s="97" t="s">
        <v>33</v>
      </c>
      <c r="AB13" s="102" t="s">
        <v>33</v>
      </c>
      <c r="AC13" s="102" t="s">
        <v>33</v>
      </c>
      <c r="AD13" s="103" t="s">
        <v>33</v>
      </c>
      <c r="AF13" s="42"/>
    </row>
    <row r="14" spans="1:32" x14ac:dyDescent="0.25">
      <c r="A14" s="104" t="s">
        <v>23</v>
      </c>
      <c r="B14" s="105"/>
      <c r="C14" s="106"/>
      <c r="D14" s="107"/>
      <c r="E14" s="108"/>
      <c r="F14" s="109"/>
      <c r="G14" s="109"/>
      <c r="H14" s="109"/>
      <c r="I14" s="109"/>
      <c r="J14" s="109"/>
      <c r="K14" s="110"/>
      <c r="L14" s="111"/>
      <c r="M14" s="112"/>
      <c r="N14" s="112"/>
      <c r="O14" s="112"/>
      <c r="P14" s="112"/>
      <c r="Q14" s="112"/>
      <c r="R14" s="113"/>
      <c r="S14" s="112"/>
      <c r="T14" s="111"/>
      <c r="U14" s="111"/>
      <c r="V14" s="111"/>
      <c r="W14" s="111"/>
      <c r="X14" s="108"/>
      <c r="Y14" s="109"/>
      <c r="Z14" s="109"/>
      <c r="AA14" s="109"/>
      <c r="AB14" s="109"/>
      <c r="AC14" s="109"/>
      <c r="AD14" s="110"/>
      <c r="AF14" s="42"/>
    </row>
    <row r="15" spans="1:32" x14ac:dyDescent="0.25">
      <c r="A15" s="114"/>
      <c r="B15" s="115" t="s">
        <v>22</v>
      </c>
      <c r="C15" s="116"/>
      <c r="D15" s="117" t="s">
        <v>33</v>
      </c>
      <c r="E15" s="118" t="s">
        <v>33</v>
      </c>
      <c r="F15" s="119" t="s">
        <v>33</v>
      </c>
      <c r="G15" s="119" t="s">
        <v>33</v>
      </c>
      <c r="H15" s="119" t="s">
        <v>33</v>
      </c>
      <c r="I15" s="119" t="s">
        <v>33</v>
      </c>
      <c r="J15" s="119" t="s">
        <v>33</v>
      </c>
      <c r="K15" s="120" t="s">
        <v>33</v>
      </c>
      <c r="L15" s="121"/>
      <c r="M15" s="122"/>
      <c r="N15" s="122"/>
      <c r="O15" s="122"/>
      <c r="P15" s="122"/>
      <c r="Q15" s="122"/>
      <c r="R15" s="123" t="s">
        <v>33</v>
      </c>
      <c r="S15" s="124" t="s">
        <v>33</v>
      </c>
      <c r="T15" s="121"/>
      <c r="U15" s="121"/>
      <c r="V15" s="121"/>
      <c r="W15" s="121"/>
      <c r="X15" s="118" t="s">
        <v>35</v>
      </c>
      <c r="Y15" s="119" t="s">
        <v>33</v>
      </c>
      <c r="Z15" s="119" t="s">
        <v>33</v>
      </c>
      <c r="AA15" s="119" t="s">
        <v>33</v>
      </c>
      <c r="AB15" s="125" t="s">
        <v>33</v>
      </c>
      <c r="AC15" s="125" t="s">
        <v>33</v>
      </c>
      <c r="AD15" s="126" t="s">
        <v>33</v>
      </c>
      <c r="AF15" s="42"/>
    </row>
    <row r="16" spans="1:32" x14ac:dyDescent="0.25">
      <c r="A16" s="127"/>
      <c r="B16" s="128" t="s">
        <v>21</v>
      </c>
      <c r="C16" s="129"/>
      <c r="D16" s="130" t="s">
        <v>33</v>
      </c>
      <c r="E16" s="131" t="s">
        <v>33</v>
      </c>
      <c r="F16" s="132" t="s">
        <v>33</v>
      </c>
      <c r="G16" s="132" t="s">
        <v>33</v>
      </c>
      <c r="H16" s="132" t="s">
        <v>33</v>
      </c>
      <c r="I16" s="132" t="s">
        <v>33</v>
      </c>
      <c r="J16" s="132" t="s">
        <v>33</v>
      </c>
      <c r="K16" s="133" t="s">
        <v>33</v>
      </c>
      <c r="L16" s="134"/>
      <c r="M16" s="135" t="s">
        <v>33</v>
      </c>
      <c r="N16" s="135" t="s">
        <v>33</v>
      </c>
      <c r="O16" s="135" t="s">
        <v>33</v>
      </c>
      <c r="P16" s="135" t="s">
        <v>33</v>
      </c>
      <c r="Q16" s="135" t="s">
        <v>33</v>
      </c>
      <c r="R16" s="136" t="s">
        <v>33</v>
      </c>
      <c r="S16" s="135" t="s">
        <v>33</v>
      </c>
      <c r="T16" s="134"/>
      <c r="U16" s="134"/>
      <c r="V16" s="134"/>
      <c r="W16" s="134"/>
      <c r="X16" s="131" t="s">
        <v>34</v>
      </c>
      <c r="Y16" s="132" t="s">
        <v>33</v>
      </c>
      <c r="Z16" s="132" t="s">
        <v>33</v>
      </c>
      <c r="AA16" s="132" t="s">
        <v>33</v>
      </c>
      <c r="AB16" s="137" t="s">
        <v>33</v>
      </c>
      <c r="AC16" s="137" t="s">
        <v>33</v>
      </c>
      <c r="AD16" s="138" t="s">
        <v>33</v>
      </c>
      <c r="AF16" s="42"/>
    </row>
    <row r="17" spans="1:32" ht="13.8" thickBot="1" x14ac:dyDescent="0.3">
      <c r="A17" s="139" t="s">
        <v>20</v>
      </c>
      <c r="B17" s="140"/>
      <c r="C17" s="141"/>
      <c r="D17" s="142" t="s">
        <v>33</v>
      </c>
      <c r="E17" s="143"/>
      <c r="F17" s="144"/>
      <c r="G17" s="119"/>
      <c r="H17" s="144"/>
      <c r="I17" s="119"/>
      <c r="J17" s="145"/>
      <c r="K17" s="146"/>
      <c r="L17" s="147"/>
      <c r="M17" s="147"/>
      <c r="N17" s="147"/>
      <c r="O17" s="147"/>
      <c r="P17" s="147"/>
      <c r="Q17" s="147"/>
      <c r="R17" s="148"/>
      <c r="S17" s="149"/>
      <c r="T17" s="147"/>
      <c r="U17" s="147"/>
      <c r="V17" s="147"/>
      <c r="W17" s="147"/>
      <c r="X17" s="118"/>
      <c r="Y17" s="119"/>
      <c r="Z17" s="119"/>
      <c r="AA17" s="119"/>
      <c r="AB17" s="109"/>
      <c r="AC17" s="119"/>
      <c r="AD17" s="120"/>
      <c r="AF17" s="150"/>
    </row>
    <row r="18" spans="1:32" x14ac:dyDescent="0.25">
      <c r="A18" s="14" t="s">
        <v>19</v>
      </c>
      <c r="B18" s="24"/>
      <c r="C18" s="25"/>
      <c r="D18" s="151"/>
      <c r="E18" s="152"/>
      <c r="F18" s="153"/>
      <c r="G18" s="154"/>
      <c r="H18" s="155"/>
      <c r="I18" s="154"/>
      <c r="J18" s="156"/>
      <c r="K18" s="157"/>
      <c r="L18" s="111"/>
      <c r="M18" s="111"/>
      <c r="N18" s="111"/>
      <c r="O18" s="111"/>
      <c r="P18" s="111"/>
      <c r="Q18" s="111"/>
      <c r="R18" s="158"/>
      <c r="S18" s="159"/>
      <c r="T18" s="111"/>
      <c r="U18" s="111"/>
      <c r="V18" s="111"/>
      <c r="W18" s="111"/>
      <c r="X18" s="108"/>
      <c r="Y18" s="109"/>
      <c r="Z18" s="109"/>
      <c r="AA18" s="109"/>
      <c r="AB18" s="109"/>
      <c r="AC18" s="160"/>
      <c r="AD18" s="110"/>
      <c r="AE18" s="161" t="s">
        <v>67</v>
      </c>
    </row>
    <row r="19" spans="1:32" x14ac:dyDescent="0.25">
      <c r="A19" s="14" t="s">
        <v>18</v>
      </c>
      <c r="B19" s="24"/>
      <c r="C19" s="25"/>
      <c r="D19" s="151"/>
      <c r="E19" s="152"/>
      <c r="F19" s="153"/>
      <c r="G19" s="154"/>
      <c r="H19" s="155"/>
      <c r="I19" s="154"/>
      <c r="J19" s="156"/>
      <c r="K19" s="157"/>
      <c r="L19" s="111"/>
      <c r="M19" s="111"/>
      <c r="N19" s="111"/>
      <c r="O19" s="111"/>
      <c r="P19" s="111"/>
      <c r="Q19" s="111"/>
      <c r="R19" s="158"/>
      <c r="S19" s="159"/>
      <c r="T19" s="111"/>
      <c r="U19" s="111"/>
      <c r="V19" s="111"/>
      <c r="W19" s="111"/>
      <c r="X19" s="108"/>
      <c r="Y19" s="109"/>
      <c r="Z19" s="109"/>
      <c r="AA19" s="109"/>
      <c r="AB19" s="109"/>
      <c r="AC19" s="160"/>
      <c r="AD19" s="110"/>
      <c r="AE19" s="161" t="s">
        <v>30</v>
      </c>
    </row>
    <row r="20" spans="1:32" x14ac:dyDescent="0.25">
      <c r="A20" s="13" t="s">
        <v>17</v>
      </c>
      <c r="B20" s="24"/>
      <c r="C20" s="25"/>
      <c r="D20" s="151"/>
      <c r="E20" s="152"/>
      <c r="F20" s="153"/>
      <c r="G20" s="154"/>
      <c r="H20" s="155"/>
      <c r="I20" s="154"/>
      <c r="J20" s="156"/>
      <c r="K20" s="157"/>
      <c r="L20" s="111"/>
      <c r="M20" s="111"/>
      <c r="N20" s="111"/>
      <c r="O20" s="111"/>
      <c r="P20" s="111"/>
      <c r="Q20" s="111"/>
      <c r="R20" s="158"/>
      <c r="S20" s="159"/>
      <c r="T20" s="111"/>
      <c r="U20" s="111"/>
      <c r="V20" s="111"/>
      <c r="W20" s="111"/>
      <c r="X20" s="108"/>
      <c r="Y20" s="109"/>
      <c r="Z20" s="109"/>
      <c r="AA20" s="109"/>
      <c r="AB20" s="109"/>
      <c r="AC20" s="160"/>
      <c r="AD20" s="110"/>
    </row>
    <row r="21" spans="1:32" x14ac:dyDescent="0.25">
      <c r="A21" s="13" t="s">
        <v>16</v>
      </c>
      <c r="B21" s="24"/>
      <c r="C21" s="25"/>
      <c r="D21" s="151"/>
      <c r="E21" s="152"/>
      <c r="F21" s="153"/>
      <c r="G21" s="154"/>
      <c r="H21" s="155"/>
      <c r="I21" s="154"/>
      <c r="J21" s="156"/>
      <c r="K21" s="157"/>
      <c r="L21" s="111"/>
      <c r="M21" s="111"/>
      <c r="N21" s="111"/>
      <c r="O21" s="111"/>
      <c r="P21" s="111"/>
      <c r="Q21" s="111"/>
      <c r="R21" s="158"/>
      <c r="S21" s="159"/>
      <c r="T21" s="111"/>
      <c r="U21" s="111"/>
      <c r="V21" s="111"/>
      <c r="W21" s="111"/>
      <c r="X21" s="108"/>
      <c r="Y21" s="109"/>
      <c r="Z21" s="109"/>
      <c r="AA21" s="109"/>
      <c r="AB21" s="109"/>
      <c r="AC21" s="160"/>
      <c r="AD21" s="110"/>
    </row>
    <row r="22" spans="1:32" x14ac:dyDescent="0.25">
      <c r="A22" s="13" t="s">
        <v>15</v>
      </c>
      <c r="B22" s="24"/>
      <c r="C22" s="25"/>
      <c r="D22" s="151"/>
      <c r="E22" s="152"/>
      <c r="F22" s="153"/>
      <c r="G22" s="154"/>
      <c r="H22" s="155"/>
      <c r="I22" s="154"/>
      <c r="J22" s="156"/>
      <c r="K22" s="157"/>
      <c r="L22" s="111"/>
      <c r="M22" s="111"/>
      <c r="N22" s="111"/>
      <c r="O22" s="111"/>
      <c r="P22" s="111"/>
      <c r="Q22" s="111"/>
      <c r="R22" s="158"/>
      <c r="S22" s="159"/>
      <c r="T22" s="111"/>
      <c r="U22" s="111"/>
      <c r="V22" s="111"/>
      <c r="W22" s="111"/>
      <c r="X22" s="108"/>
      <c r="Y22" s="109"/>
      <c r="Z22" s="109"/>
      <c r="AA22" s="109"/>
      <c r="AB22" s="109"/>
      <c r="AC22" s="160"/>
      <c r="AD22" s="110"/>
    </row>
    <row r="23" spans="1:32" x14ac:dyDescent="0.25">
      <c r="A23" s="13" t="s">
        <v>14</v>
      </c>
      <c r="B23" s="24"/>
      <c r="C23" s="25"/>
      <c r="D23" s="151"/>
      <c r="E23" s="152"/>
      <c r="F23" s="153"/>
      <c r="G23" s="154"/>
      <c r="H23" s="155"/>
      <c r="I23" s="154"/>
      <c r="J23" s="156"/>
      <c r="K23" s="157"/>
      <c r="L23" s="111"/>
      <c r="M23" s="111"/>
      <c r="N23" s="111"/>
      <c r="O23" s="111"/>
      <c r="P23" s="111"/>
      <c r="Q23" s="111"/>
      <c r="R23" s="158"/>
      <c r="S23" s="159"/>
      <c r="T23" s="111"/>
      <c r="U23" s="111"/>
      <c r="V23" s="111"/>
      <c r="W23" s="111"/>
      <c r="X23" s="108"/>
      <c r="Y23" s="109"/>
      <c r="Z23" s="109"/>
      <c r="AA23" s="109"/>
      <c r="AB23" s="109"/>
      <c r="AC23" s="160"/>
      <c r="AD23" s="110"/>
    </row>
    <row r="24" spans="1:32" x14ac:dyDescent="0.25">
      <c r="A24" s="13" t="s">
        <v>13</v>
      </c>
      <c r="B24" s="24"/>
      <c r="C24" s="25"/>
      <c r="D24" s="151"/>
      <c r="E24" s="152"/>
      <c r="F24" s="153"/>
      <c r="G24" s="154"/>
      <c r="H24" s="155"/>
      <c r="I24" s="154"/>
      <c r="J24" s="156"/>
      <c r="K24" s="157"/>
      <c r="L24" s="111"/>
      <c r="M24" s="111"/>
      <c r="N24" s="111"/>
      <c r="O24" s="111"/>
      <c r="P24" s="111"/>
      <c r="Q24" s="111"/>
      <c r="R24" s="158"/>
      <c r="S24" s="159"/>
      <c r="T24" s="111"/>
      <c r="U24" s="111"/>
      <c r="V24" s="111"/>
      <c r="W24" s="111"/>
      <c r="X24" s="108"/>
      <c r="Y24" s="109"/>
      <c r="Z24" s="109"/>
      <c r="AA24" s="109"/>
      <c r="AB24" s="109"/>
      <c r="AC24" s="160"/>
      <c r="AD24" s="110"/>
    </row>
    <row r="25" spans="1:32" x14ac:dyDescent="0.25">
      <c r="A25" s="13" t="s">
        <v>12</v>
      </c>
      <c r="B25" s="18"/>
      <c r="C25" s="19"/>
      <c r="D25" s="151"/>
      <c r="E25" s="152"/>
      <c r="F25" s="153"/>
      <c r="G25" s="154"/>
      <c r="H25" s="155"/>
      <c r="I25" s="154"/>
      <c r="J25" s="156"/>
      <c r="K25" s="157"/>
      <c r="L25" s="111"/>
      <c r="M25" s="111"/>
      <c r="N25" s="111"/>
      <c r="O25" s="111"/>
      <c r="P25" s="111"/>
      <c r="Q25" s="111"/>
      <c r="R25" s="158"/>
      <c r="S25" s="159"/>
      <c r="T25" s="111"/>
      <c r="U25" s="111"/>
      <c r="V25" s="111"/>
      <c r="W25" s="111"/>
      <c r="X25" s="108"/>
      <c r="Y25" s="109"/>
      <c r="Z25" s="109"/>
      <c r="AA25" s="109"/>
      <c r="AB25" s="109"/>
      <c r="AC25" s="160"/>
      <c r="AD25" s="110"/>
    </row>
    <row r="26" spans="1:32" x14ac:dyDescent="0.25">
      <c r="A26" s="13" t="s">
        <v>11</v>
      </c>
      <c r="B26" s="24"/>
      <c r="C26" s="25"/>
      <c r="D26" s="151"/>
      <c r="E26" s="152"/>
      <c r="F26" s="153"/>
      <c r="G26" s="154"/>
      <c r="H26" s="155"/>
      <c r="I26" s="154"/>
      <c r="J26" s="156"/>
      <c r="K26" s="157"/>
      <c r="L26" s="111"/>
      <c r="M26" s="111"/>
      <c r="N26" s="111"/>
      <c r="O26" s="111"/>
      <c r="P26" s="111"/>
      <c r="Q26" s="111"/>
      <c r="R26" s="158"/>
      <c r="S26" s="159"/>
      <c r="T26" s="111"/>
      <c r="U26" s="111"/>
      <c r="V26" s="111"/>
      <c r="W26" s="111"/>
      <c r="X26" s="108"/>
      <c r="Y26" s="109"/>
      <c r="Z26" s="109"/>
      <c r="AA26" s="109"/>
      <c r="AB26" s="109"/>
      <c r="AC26" s="160"/>
      <c r="AD26" s="110"/>
    </row>
    <row r="27" spans="1:32" ht="13.8" thickBot="1" x14ac:dyDescent="0.3">
      <c r="A27" s="12" t="s">
        <v>10</v>
      </c>
      <c r="B27" s="20"/>
      <c r="C27" s="21"/>
      <c r="D27" s="162"/>
      <c r="E27" s="163"/>
      <c r="F27" s="164"/>
      <c r="G27" s="165"/>
      <c r="H27" s="166"/>
      <c r="I27" s="165"/>
      <c r="J27" s="167"/>
      <c r="K27" s="168"/>
      <c r="L27" s="169"/>
      <c r="M27" s="169"/>
      <c r="N27" s="169"/>
      <c r="O27" s="169"/>
      <c r="P27" s="169"/>
      <c r="Q27" s="169"/>
      <c r="R27" s="170"/>
      <c r="S27" s="171"/>
      <c r="T27" s="169"/>
      <c r="U27" s="169"/>
      <c r="V27" s="169"/>
      <c r="W27" s="169"/>
      <c r="X27" s="172"/>
      <c r="Y27" s="173"/>
      <c r="Z27" s="173"/>
      <c r="AA27" s="173"/>
      <c r="AB27" s="173"/>
      <c r="AC27" s="174"/>
      <c r="AD27" s="175"/>
    </row>
    <row r="28" spans="1:32" x14ac:dyDescent="0.25">
      <c r="A28" s="6"/>
    </row>
    <row r="29" spans="1:32" x14ac:dyDescent="0.25">
      <c r="A29" s="176"/>
    </row>
    <row r="30" spans="1:32" ht="13.8" thickBot="1" x14ac:dyDescent="0.3">
      <c r="A30" s="177" t="s">
        <v>68</v>
      </c>
      <c r="B30" s="178"/>
      <c r="C30" s="178"/>
      <c r="D30" s="178"/>
      <c r="E30" s="178"/>
      <c r="F30" s="178"/>
      <c r="G30" s="41"/>
      <c r="H30" s="41"/>
      <c r="I30" s="41"/>
      <c r="J30" s="41"/>
      <c r="K30" s="41"/>
      <c r="L30" s="41"/>
      <c r="M30" s="41"/>
      <c r="N30" s="41"/>
    </row>
    <row r="31" spans="1:32" s="184" customFormat="1" ht="145.80000000000001" thickBot="1" x14ac:dyDescent="0.3">
      <c r="A31" s="179" t="s">
        <v>30</v>
      </c>
      <c r="B31" s="180" t="s">
        <v>29</v>
      </c>
      <c r="C31" s="57"/>
      <c r="D31" s="181" t="str">
        <f>D10</f>
        <v>Contracts signed/ amended 
over the past 6 months</v>
      </c>
      <c r="E31" s="182" t="s">
        <v>69</v>
      </c>
      <c r="F31" s="182" t="s">
        <v>70</v>
      </c>
      <c r="G31" s="182" t="s">
        <v>71</v>
      </c>
      <c r="H31" s="182" t="s">
        <v>72</v>
      </c>
      <c r="I31" s="182" t="s">
        <v>73</v>
      </c>
      <c r="J31" s="182" t="s">
        <v>74</v>
      </c>
      <c r="K31" s="182" t="s">
        <v>75</v>
      </c>
      <c r="L31" s="182" t="s">
        <v>76</v>
      </c>
      <c r="M31" s="182" t="s">
        <v>77</v>
      </c>
      <c r="N31" s="183" t="s">
        <v>78</v>
      </c>
    </row>
    <row r="32" spans="1:32" s="184" customFormat="1" ht="13.5" customHeight="1" thickBot="1" x14ac:dyDescent="0.3">
      <c r="A32" s="185"/>
      <c r="B32" s="186"/>
      <c r="C32" s="187">
        <v>1</v>
      </c>
      <c r="D32" s="185" t="s">
        <v>66</v>
      </c>
      <c r="E32" s="188" t="s">
        <v>79</v>
      </c>
      <c r="F32" s="188" t="s">
        <v>80</v>
      </c>
      <c r="G32" s="188" t="s">
        <v>81</v>
      </c>
      <c r="H32" s="188" t="s">
        <v>82</v>
      </c>
      <c r="I32" s="188" t="s">
        <v>83</v>
      </c>
      <c r="J32" s="188" t="s">
        <v>84</v>
      </c>
      <c r="K32" s="188" t="s">
        <v>85</v>
      </c>
      <c r="L32" s="188" t="s">
        <v>86</v>
      </c>
      <c r="M32" s="188" t="s">
        <v>87</v>
      </c>
      <c r="N32" s="189" t="s">
        <v>88</v>
      </c>
    </row>
    <row r="33" spans="1:30" x14ac:dyDescent="0.25">
      <c r="A33" s="14" t="s">
        <v>19</v>
      </c>
      <c r="B33" s="190" t="str">
        <f>IF(AND(AB18="Yes",X18="Off"),B18,"-")</f>
        <v>-</v>
      </c>
      <c r="C33" s="191"/>
      <c r="D33" s="192" t="str">
        <f>IF(AND(X18="off",AB18="Yes"),D18,"-")</f>
        <v>-</v>
      </c>
      <c r="E33" s="5"/>
      <c r="F33" s="5"/>
      <c r="G33" s="5"/>
      <c r="H33" s="5"/>
      <c r="I33" s="5"/>
      <c r="J33" s="5"/>
      <c r="K33" s="5"/>
      <c r="L33" s="5"/>
      <c r="M33" s="5"/>
      <c r="N33" s="193"/>
      <c r="Q33" s="184"/>
      <c r="R33" s="184"/>
      <c r="S33" s="184"/>
      <c r="T33" s="184"/>
      <c r="U33" s="184"/>
    </row>
    <row r="34" spans="1:30" x14ac:dyDescent="0.25">
      <c r="A34" s="14" t="s">
        <v>18</v>
      </c>
      <c r="B34" s="194" t="str">
        <f t="shared" ref="B34:B42" si="0">IF(AND(AB19="Yes",X19="Off"),B19,"-")</f>
        <v>-</v>
      </c>
      <c r="C34" s="195"/>
      <c r="D34" s="196" t="str">
        <f t="shared" ref="D34:D42" si="1">IF(AND(X19="off",AB19="Yes"),D19,"-")</f>
        <v>-</v>
      </c>
      <c r="E34" s="5"/>
      <c r="F34" s="5"/>
      <c r="G34" s="5"/>
      <c r="H34" s="5"/>
      <c r="I34" s="5"/>
      <c r="J34" s="5"/>
      <c r="K34" s="5"/>
      <c r="L34" s="5"/>
      <c r="M34" s="5"/>
      <c r="N34" s="193"/>
      <c r="Q34" s="184"/>
      <c r="R34" s="184"/>
      <c r="S34" s="184"/>
      <c r="T34" s="184"/>
      <c r="U34" s="184"/>
    </row>
    <row r="35" spans="1:30" x14ac:dyDescent="0.25">
      <c r="A35" s="13" t="s">
        <v>17</v>
      </c>
      <c r="B35" s="194" t="str">
        <f t="shared" si="0"/>
        <v>-</v>
      </c>
      <c r="C35" s="195"/>
      <c r="D35" s="196" t="str">
        <f t="shared" si="1"/>
        <v>-</v>
      </c>
      <c r="E35" s="5"/>
      <c r="F35" s="5"/>
      <c r="G35" s="5"/>
      <c r="H35" s="5"/>
      <c r="I35" s="5"/>
      <c r="J35" s="5"/>
      <c r="K35" s="5"/>
      <c r="L35" s="5"/>
      <c r="M35" s="5"/>
      <c r="N35" s="193"/>
      <c r="Q35" s="184"/>
      <c r="R35" s="184"/>
      <c r="S35" s="184"/>
      <c r="T35" s="184"/>
      <c r="U35" s="184"/>
    </row>
    <row r="36" spans="1:30" x14ac:dyDescent="0.25">
      <c r="A36" s="13" t="s">
        <v>16</v>
      </c>
      <c r="B36" s="194" t="str">
        <f t="shared" si="0"/>
        <v>-</v>
      </c>
      <c r="C36" s="195"/>
      <c r="D36" s="196" t="str">
        <f t="shared" si="1"/>
        <v>-</v>
      </c>
      <c r="E36" s="5"/>
      <c r="F36" s="5"/>
      <c r="G36" s="5"/>
      <c r="H36" s="5"/>
      <c r="I36" s="5"/>
      <c r="J36" s="5"/>
      <c r="K36" s="5"/>
      <c r="L36" s="5"/>
      <c r="M36" s="5"/>
      <c r="N36" s="193"/>
    </row>
    <row r="37" spans="1:30" x14ac:dyDescent="0.25">
      <c r="A37" s="13" t="s">
        <v>15</v>
      </c>
      <c r="B37" s="194" t="str">
        <f t="shared" si="0"/>
        <v>-</v>
      </c>
      <c r="C37" s="195"/>
      <c r="D37" s="196" t="str">
        <f t="shared" si="1"/>
        <v>-</v>
      </c>
      <c r="E37" s="5"/>
      <c r="F37" s="5"/>
      <c r="G37" s="5"/>
      <c r="H37" s="5"/>
      <c r="I37" s="5"/>
      <c r="J37" s="5"/>
      <c r="K37" s="5"/>
      <c r="L37" s="5"/>
      <c r="M37" s="5"/>
      <c r="N37" s="193"/>
    </row>
    <row r="38" spans="1:30" x14ac:dyDescent="0.25">
      <c r="A38" s="13" t="s">
        <v>14</v>
      </c>
      <c r="B38" s="194" t="str">
        <f t="shared" si="0"/>
        <v>-</v>
      </c>
      <c r="C38" s="195"/>
      <c r="D38" s="196" t="str">
        <f t="shared" si="1"/>
        <v>-</v>
      </c>
      <c r="E38" s="5"/>
      <c r="F38" s="5"/>
      <c r="G38" s="5"/>
      <c r="H38" s="5"/>
      <c r="I38" s="5"/>
      <c r="J38" s="5"/>
      <c r="K38" s="5"/>
      <c r="L38" s="5"/>
      <c r="M38" s="5"/>
      <c r="N38" s="193"/>
    </row>
    <row r="39" spans="1:30" x14ac:dyDescent="0.25">
      <c r="A39" s="13" t="s">
        <v>13</v>
      </c>
      <c r="B39" s="194" t="str">
        <f t="shared" si="0"/>
        <v>-</v>
      </c>
      <c r="C39" s="195"/>
      <c r="D39" s="196" t="str">
        <f t="shared" si="1"/>
        <v>-</v>
      </c>
      <c r="E39" s="5"/>
      <c r="F39" s="5"/>
      <c r="G39" s="5"/>
      <c r="H39" s="5"/>
      <c r="I39" s="5"/>
      <c r="J39" s="5"/>
      <c r="K39" s="5"/>
      <c r="L39" s="5"/>
      <c r="M39" s="5"/>
      <c r="N39" s="193"/>
    </row>
    <row r="40" spans="1:30" x14ac:dyDescent="0.25">
      <c r="A40" s="13" t="s">
        <v>12</v>
      </c>
      <c r="B40" s="194" t="str">
        <f t="shared" si="0"/>
        <v>-</v>
      </c>
      <c r="C40" s="195"/>
      <c r="D40" s="196" t="str">
        <f t="shared" si="1"/>
        <v>-</v>
      </c>
      <c r="E40" s="5"/>
      <c r="F40" s="5"/>
      <c r="G40" s="5"/>
      <c r="H40" s="5"/>
      <c r="I40" s="5"/>
      <c r="J40" s="5"/>
      <c r="K40" s="5"/>
      <c r="L40" s="5"/>
      <c r="M40" s="5"/>
      <c r="N40" s="193"/>
    </row>
    <row r="41" spans="1:30" x14ac:dyDescent="0.25">
      <c r="A41" s="13" t="s">
        <v>11</v>
      </c>
      <c r="B41" s="194" t="str">
        <f t="shared" si="0"/>
        <v>-</v>
      </c>
      <c r="C41" s="195"/>
      <c r="D41" s="196" t="str">
        <f t="shared" si="1"/>
        <v>-</v>
      </c>
      <c r="E41" s="5"/>
      <c r="F41" s="5"/>
      <c r="G41" s="5"/>
      <c r="H41" s="5"/>
      <c r="I41" s="5"/>
      <c r="J41" s="5"/>
      <c r="K41" s="5"/>
      <c r="L41" s="5"/>
      <c r="M41" s="5"/>
      <c r="N41" s="193"/>
    </row>
    <row r="42" spans="1:30" ht="17.25" customHeight="1" thickBot="1" x14ac:dyDescent="0.3">
      <c r="A42" s="12" t="s">
        <v>10</v>
      </c>
      <c r="B42" s="197" t="str">
        <f t="shared" si="0"/>
        <v>-</v>
      </c>
      <c r="C42" s="198"/>
      <c r="D42" s="199" t="str">
        <f t="shared" si="1"/>
        <v>-</v>
      </c>
      <c r="E42" s="200"/>
      <c r="F42" s="200"/>
      <c r="G42" s="200"/>
      <c r="H42" s="200"/>
      <c r="I42" s="200"/>
      <c r="J42" s="200"/>
      <c r="K42" s="200"/>
      <c r="L42" s="200"/>
      <c r="M42" s="200"/>
      <c r="N42" s="201"/>
    </row>
    <row r="43" spans="1:30" x14ac:dyDescent="0.25">
      <c r="A43" s="202" t="s">
        <v>26</v>
      </c>
      <c r="B43" s="203"/>
      <c r="C43" s="203"/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5"/>
    </row>
    <row r="44" spans="1:30" ht="25.5" customHeight="1" thickBot="1" x14ac:dyDescent="0.3">
      <c r="A44" s="206"/>
      <c r="B44" s="207"/>
      <c r="C44" s="207"/>
      <c r="D44" s="207"/>
      <c r="E44" s="207"/>
      <c r="F44" s="207"/>
      <c r="G44" s="207"/>
      <c r="H44" s="207"/>
      <c r="I44" s="207"/>
      <c r="J44" s="207"/>
      <c r="K44" s="207"/>
      <c r="L44" s="207"/>
      <c r="M44" s="207"/>
      <c r="N44" s="208"/>
    </row>
    <row r="46" spans="1:30" ht="18.75" customHeight="1" x14ac:dyDescent="0.3">
      <c r="B46" s="17"/>
      <c r="C46" s="17"/>
      <c r="D46" s="17"/>
      <c r="E46" s="17"/>
      <c r="F46" s="17"/>
      <c r="G46" s="209" t="s">
        <v>32</v>
      </c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09"/>
      <c r="S46" s="209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ht="13.8" thickBot="1" x14ac:dyDescent="0.3">
      <c r="C47" s="16"/>
      <c r="D47" s="16"/>
      <c r="E47" s="16"/>
      <c r="F47" s="16"/>
      <c r="G47" s="210" t="s">
        <v>31</v>
      </c>
      <c r="H47" s="210"/>
      <c r="I47" s="210"/>
      <c r="J47" s="210"/>
      <c r="K47" s="210"/>
      <c r="L47" s="210"/>
      <c r="M47" s="210"/>
      <c r="N47" s="210"/>
      <c r="O47" s="210"/>
      <c r="P47" s="210"/>
      <c r="Q47" s="210"/>
      <c r="R47" s="41"/>
      <c r="S47" s="41"/>
    </row>
    <row r="48" spans="1:30" ht="39.75" customHeight="1" thickBot="1" x14ac:dyDescent="0.3">
      <c r="C48" s="5"/>
      <c r="D48" s="5"/>
      <c r="E48" s="5"/>
      <c r="F48" s="15"/>
      <c r="G48" s="55" t="s">
        <v>30</v>
      </c>
      <c r="H48" s="180" t="s">
        <v>29</v>
      </c>
      <c r="I48" s="56"/>
      <c r="J48" s="56"/>
      <c r="K48" s="57"/>
      <c r="L48" s="62" t="s">
        <v>28</v>
      </c>
      <c r="M48" s="60" t="s">
        <v>27</v>
      </c>
      <c r="N48" s="66"/>
      <c r="O48" s="66"/>
      <c r="P48" s="66"/>
      <c r="Q48" s="61"/>
      <c r="S48" s="26" t="s">
        <v>26</v>
      </c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8"/>
    </row>
    <row r="49" spans="1:30" ht="68.25" customHeight="1" thickBot="1" x14ac:dyDescent="0.3">
      <c r="B49" s="7"/>
      <c r="G49" s="76"/>
      <c r="H49" s="211"/>
      <c r="I49" s="77"/>
      <c r="J49" s="77"/>
      <c r="K49" s="78"/>
      <c r="L49" s="81"/>
      <c r="M49" s="82">
        <f>T10</f>
        <v>2010</v>
      </c>
      <c r="N49" s="82">
        <f>M49+1</f>
        <v>2011</v>
      </c>
      <c r="O49" s="82">
        <f>N49+1</f>
        <v>2012</v>
      </c>
      <c r="P49" s="82">
        <f>O49+1</f>
        <v>2013</v>
      </c>
      <c r="Q49" s="212" t="s">
        <v>25</v>
      </c>
      <c r="S49" s="29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1"/>
    </row>
    <row r="50" spans="1:30" ht="13.8" thickBot="1" x14ac:dyDescent="0.3">
      <c r="B50" s="7"/>
      <c r="G50" s="87"/>
      <c r="H50" s="88">
        <v>1</v>
      </c>
      <c r="I50" s="213"/>
      <c r="J50" s="213"/>
      <c r="K50" s="89"/>
      <c r="L50" s="91">
        <v>2</v>
      </c>
      <c r="M50" s="91">
        <v>3</v>
      </c>
      <c r="N50" s="91">
        <v>4</v>
      </c>
      <c r="O50" s="91">
        <v>5</v>
      </c>
      <c r="P50" s="91">
        <v>6</v>
      </c>
      <c r="Q50" s="91">
        <v>7</v>
      </c>
      <c r="S50" s="29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1"/>
    </row>
    <row r="51" spans="1:30" x14ac:dyDescent="0.25">
      <c r="B51" s="7"/>
      <c r="C51" s="7"/>
      <c r="D51" s="7"/>
      <c r="G51" s="92" t="s">
        <v>24</v>
      </c>
      <c r="H51" s="93"/>
      <c r="I51" s="93"/>
      <c r="J51" s="93"/>
      <c r="K51" s="94"/>
      <c r="L51" s="214">
        <f t="shared" ref="L51:Q51" si="2">SUM(L53:L54)</f>
        <v>0</v>
      </c>
      <c r="M51" s="214">
        <f t="shared" si="2"/>
        <v>0</v>
      </c>
      <c r="N51" s="214">
        <f t="shared" si="2"/>
        <v>0</v>
      </c>
      <c r="O51" s="214">
        <f t="shared" si="2"/>
        <v>0</v>
      </c>
      <c r="P51" s="214">
        <f t="shared" si="2"/>
        <v>0</v>
      </c>
      <c r="Q51" s="215">
        <f t="shared" si="2"/>
        <v>0</v>
      </c>
      <c r="S51" s="29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1"/>
    </row>
    <row r="52" spans="1:30" x14ac:dyDescent="0.25">
      <c r="B52" s="7"/>
      <c r="C52" s="7"/>
      <c r="D52" s="7"/>
      <c r="G52" s="104" t="s">
        <v>23</v>
      </c>
      <c r="H52" s="105"/>
      <c r="I52" s="105"/>
      <c r="J52" s="105"/>
      <c r="K52" s="106"/>
      <c r="L52" s="111"/>
      <c r="M52" s="111"/>
      <c r="N52" s="111"/>
      <c r="O52" s="111"/>
      <c r="P52" s="111"/>
      <c r="Q52" s="216"/>
      <c r="S52" s="29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1"/>
    </row>
    <row r="53" spans="1:30" x14ac:dyDescent="0.25">
      <c r="B53" s="7"/>
      <c r="C53" s="7"/>
      <c r="D53" s="7"/>
      <c r="G53" s="114"/>
      <c r="H53" s="115" t="s">
        <v>22</v>
      </c>
      <c r="I53" s="115"/>
      <c r="J53" s="115"/>
      <c r="K53" s="116"/>
      <c r="L53" s="147"/>
      <c r="M53" s="147"/>
      <c r="N53" s="147"/>
      <c r="O53" s="147"/>
      <c r="P53" s="147"/>
      <c r="Q53" s="217"/>
      <c r="S53" s="29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1"/>
    </row>
    <row r="54" spans="1:30" x14ac:dyDescent="0.25">
      <c r="A54" s="5"/>
      <c r="B54" s="7"/>
      <c r="C54" s="7"/>
      <c r="D54" s="7"/>
      <c r="G54" s="127"/>
      <c r="H54" s="128" t="s">
        <v>21</v>
      </c>
      <c r="I54" s="128"/>
      <c r="J54" s="128"/>
      <c r="K54" s="129"/>
      <c r="L54" s="134"/>
      <c r="M54" s="134"/>
      <c r="N54" s="134"/>
      <c r="O54" s="134"/>
      <c r="P54" s="134"/>
      <c r="Q54" s="218"/>
      <c r="S54" s="29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1"/>
    </row>
    <row r="55" spans="1:30" x14ac:dyDescent="0.25">
      <c r="C55" s="7"/>
      <c r="D55" s="7"/>
      <c r="G55" s="219" t="s">
        <v>20</v>
      </c>
      <c r="H55" s="220"/>
      <c r="I55" s="220"/>
      <c r="J55" s="220"/>
      <c r="K55" s="221"/>
      <c r="L55" s="147"/>
      <c r="M55" s="147"/>
      <c r="N55" s="147"/>
      <c r="O55" s="147"/>
      <c r="P55" s="147"/>
      <c r="Q55" s="217"/>
      <c r="S55" s="29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1"/>
    </row>
    <row r="56" spans="1:30" x14ac:dyDescent="0.25">
      <c r="C56" s="7"/>
      <c r="D56" s="7"/>
      <c r="G56" s="14" t="s">
        <v>19</v>
      </c>
      <c r="H56" s="22"/>
      <c r="I56" s="22"/>
      <c r="J56" s="22"/>
      <c r="K56" s="23"/>
      <c r="L56" s="111"/>
      <c r="M56" s="111"/>
      <c r="N56" s="111"/>
      <c r="O56" s="111"/>
      <c r="P56" s="111"/>
      <c r="Q56" s="216"/>
      <c r="S56" s="29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1"/>
    </row>
    <row r="57" spans="1:30" x14ac:dyDescent="0.25">
      <c r="B57" s="7"/>
      <c r="C57" s="7"/>
      <c r="D57" s="7"/>
      <c r="G57" s="14" t="s">
        <v>18</v>
      </c>
      <c r="H57" s="22"/>
      <c r="I57" s="22"/>
      <c r="J57" s="22"/>
      <c r="K57" s="23"/>
      <c r="L57" s="111"/>
      <c r="M57" s="111"/>
      <c r="N57" s="111"/>
      <c r="O57" s="111"/>
      <c r="P57" s="111"/>
      <c r="Q57" s="216"/>
      <c r="S57" s="29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1"/>
    </row>
    <row r="58" spans="1:30" x14ac:dyDescent="0.25">
      <c r="C58" s="7"/>
      <c r="D58" s="7"/>
      <c r="G58" s="13" t="s">
        <v>17</v>
      </c>
      <c r="H58" s="22"/>
      <c r="I58" s="22"/>
      <c r="J58" s="22"/>
      <c r="K58" s="23"/>
      <c r="L58" s="111"/>
      <c r="M58" s="111"/>
      <c r="N58" s="111"/>
      <c r="O58" s="111"/>
      <c r="P58" s="111"/>
      <c r="Q58" s="216"/>
      <c r="S58" s="29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1"/>
    </row>
    <row r="59" spans="1:30" x14ac:dyDescent="0.25">
      <c r="C59" s="7"/>
      <c r="D59" s="7"/>
      <c r="G59" s="13" t="s">
        <v>16</v>
      </c>
      <c r="H59" s="22"/>
      <c r="I59" s="22"/>
      <c r="J59" s="22"/>
      <c r="K59" s="23"/>
      <c r="L59" s="111"/>
      <c r="M59" s="111"/>
      <c r="N59" s="111"/>
      <c r="O59" s="111"/>
      <c r="P59" s="111"/>
      <c r="Q59" s="216"/>
      <c r="S59" s="29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1"/>
    </row>
    <row r="60" spans="1:30" x14ac:dyDescent="0.25">
      <c r="C60" s="7"/>
      <c r="D60" s="7"/>
      <c r="G60" s="13" t="s">
        <v>15</v>
      </c>
      <c r="H60" s="22"/>
      <c r="I60" s="22"/>
      <c r="J60" s="22"/>
      <c r="K60" s="23"/>
      <c r="L60" s="111"/>
      <c r="M60" s="111"/>
      <c r="N60" s="111"/>
      <c r="O60" s="111"/>
      <c r="P60" s="111"/>
      <c r="Q60" s="216"/>
      <c r="S60" s="29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1"/>
    </row>
    <row r="61" spans="1:30" x14ac:dyDescent="0.25">
      <c r="C61" s="7"/>
      <c r="D61" s="7"/>
      <c r="G61" s="13" t="s">
        <v>14</v>
      </c>
      <c r="H61" s="22"/>
      <c r="I61" s="22"/>
      <c r="J61" s="22"/>
      <c r="K61" s="23"/>
      <c r="L61" s="111"/>
      <c r="M61" s="111"/>
      <c r="N61" s="111"/>
      <c r="O61" s="111"/>
      <c r="P61" s="111"/>
      <c r="Q61" s="216"/>
      <c r="S61" s="29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1"/>
    </row>
    <row r="62" spans="1:30" x14ac:dyDescent="0.25">
      <c r="C62" s="7"/>
      <c r="D62" s="7"/>
      <c r="G62" s="13" t="s">
        <v>13</v>
      </c>
      <c r="H62" s="22"/>
      <c r="I62" s="22"/>
      <c r="J62" s="22"/>
      <c r="K62" s="23"/>
      <c r="L62" s="111"/>
      <c r="M62" s="111"/>
      <c r="N62" s="111"/>
      <c r="O62" s="111"/>
      <c r="P62" s="111"/>
      <c r="Q62" s="216"/>
      <c r="S62" s="29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1"/>
    </row>
    <row r="63" spans="1:30" x14ac:dyDescent="0.25">
      <c r="C63" s="7"/>
      <c r="D63" s="7"/>
      <c r="G63" s="13" t="s">
        <v>12</v>
      </c>
      <c r="H63" s="22"/>
      <c r="I63" s="22"/>
      <c r="J63" s="22"/>
      <c r="K63" s="23"/>
      <c r="L63" s="111"/>
      <c r="M63" s="111"/>
      <c r="N63" s="111"/>
      <c r="O63" s="111"/>
      <c r="P63" s="111"/>
      <c r="Q63" s="216"/>
      <c r="S63" s="29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1"/>
    </row>
    <row r="64" spans="1:30" x14ac:dyDescent="0.25">
      <c r="C64" s="7"/>
      <c r="D64" s="7"/>
      <c r="G64" s="13" t="s">
        <v>11</v>
      </c>
      <c r="H64" s="22"/>
      <c r="I64" s="22"/>
      <c r="J64" s="22"/>
      <c r="K64" s="23"/>
      <c r="L64" s="111"/>
      <c r="M64" s="111"/>
      <c r="N64" s="111"/>
      <c r="O64" s="111"/>
      <c r="P64" s="111"/>
      <c r="Q64" s="216"/>
      <c r="S64" s="29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1"/>
    </row>
    <row r="65" spans="1:30" ht="13.8" thickBot="1" x14ac:dyDescent="0.3">
      <c r="C65" s="7"/>
      <c r="D65" s="7"/>
      <c r="G65" s="12" t="s">
        <v>10</v>
      </c>
      <c r="H65" s="35"/>
      <c r="I65" s="35"/>
      <c r="J65" s="35"/>
      <c r="K65" s="36"/>
      <c r="L65" s="169"/>
      <c r="M65" s="169"/>
      <c r="N65" s="169"/>
      <c r="O65" s="169"/>
      <c r="P65" s="169"/>
      <c r="Q65" s="222"/>
      <c r="R65" s="5"/>
      <c r="S65" s="32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4"/>
    </row>
    <row r="66" spans="1:30" x14ac:dyDescent="0.25">
      <c r="B66" s="11"/>
      <c r="C66" s="8"/>
      <c r="D66" s="8"/>
      <c r="Q66" s="5"/>
      <c r="R66" s="9"/>
      <c r="S66" s="10" t="s">
        <v>9</v>
      </c>
      <c r="T66" s="7"/>
    </row>
    <row r="67" spans="1:30" x14ac:dyDescent="0.25">
      <c r="C67" s="7"/>
      <c r="D67" s="7"/>
      <c r="G67" s="223" t="s">
        <v>8</v>
      </c>
      <c r="H67" s="41"/>
      <c r="I67" s="41"/>
      <c r="J67" s="41"/>
      <c r="K67" s="41"/>
      <c r="L67" s="41"/>
      <c r="M67" s="41"/>
      <c r="N67" s="41"/>
      <c r="O67" s="41"/>
      <c r="P67" s="41"/>
      <c r="Q67" s="223"/>
      <c r="R67" s="224"/>
      <c r="S67" s="41" t="s">
        <v>2</v>
      </c>
      <c r="T67" s="225" t="s">
        <v>89</v>
      </c>
      <c r="U67" s="46"/>
      <c r="V67" s="46"/>
      <c r="W67" s="46"/>
      <c r="X67" s="46"/>
      <c r="Y67" s="46"/>
      <c r="Z67" s="46"/>
      <c r="AA67" s="46"/>
      <c r="AB67" s="41"/>
    </row>
    <row r="68" spans="1:30" x14ac:dyDescent="0.25">
      <c r="E68" s="8"/>
      <c r="G68" s="223" t="s">
        <v>7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226" t="s">
        <v>90</v>
      </c>
      <c r="U68" s="46"/>
      <c r="V68" s="46"/>
      <c r="W68" s="46"/>
      <c r="X68" s="46"/>
      <c r="Y68" s="46"/>
      <c r="Z68" s="46"/>
      <c r="AA68" s="46"/>
      <c r="AB68" s="41"/>
    </row>
    <row r="69" spans="1:30" x14ac:dyDescent="0.25">
      <c r="G69" s="223" t="s">
        <v>6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 t="s">
        <v>2</v>
      </c>
      <c r="T69" s="227" t="s">
        <v>4</v>
      </c>
      <c r="U69" s="46"/>
      <c r="V69" s="46"/>
      <c r="W69" s="46"/>
      <c r="X69" s="46"/>
      <c r="Y69" s="46"/>
      <c r="Z69" s="46"/>
      <c r="AA69" s="46"/>
      <c r="AB69" s="41"/>
    </row>
    <row r="70" spans="1:30" x14ac:dyDescent="0.25">
      <c r="G70" s="228" t="s">
        <v>5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229" t="s">
        <v>3</v>
      </c>
      <c r="U70" s="41"/>
      <c r="V70" s="46"/>
      <c r="W70" s="46"/>
      <c r="X70" s="46"/>
      <c r="Y70" s="46"/>
      <c r="Z70" s="46"/>
      <c r="AA70" s="46"/>
      <c r="AB70" s="41"/>
    </row>
    <row r="71" spans="1:30" x14ac:dyDescent="0.25">
      <c r="G71" s="223" t="s">
        <v>91</v>
      </c>
      <c r="H71" s="230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 t="s">
        <v>2</v>
      </c>
      <c r="T71" s="229" t="s">
        <v>1</v>
      </c>
      <c r="U71" s="41"/>
      <c r="V71" s="46"/>
      <c r="W71" s="46"/>
      <c r="X71" s="46"/>
      <c r="Y71" s="46"/>
      <c r="Z71" s="46"/>
      <c r="AA71" s="46"/>
      <c r="AB71" s="41"/>
    </row>
    <row r="72" spans="1:30" x14ac:dyDescent="0.25">
      <c r="G72" s="41"/>
      <c r="H72" s="230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</row>
    <row r="73" spans="1:30" x14ac:dyDescent="0.25">
      <c r="A73" s="5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</row>
    <row r="74" spans="1:30" x14ac:dyDescent="0.25">
      <c r="G74" s="231" t="s">
        <v>0</v>
      </c>
      <c r="H74" s="232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</row>
    <row r="75" spans="1:30" x14ac:dyDescent="0.25"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</row>
    <row r="76" spans="1:30" x14ac:dyDescent="0.25">
      <c r="A76" s="5"/>
    </row>
    <row r="77" spans="1:30" x14ac:dyDescent="0.25">
      <c r="A77" s="5"/>
    </row>
    <row r="78" spans="1:30" ht="14.4" x14ac:dyDescent="0.25">
      <c r="A78" s="5"/>
      <c r="B78" s="4"/>
      <c r="T78" s="233"/>
      <c r="U78" s="233"/>
    </row>
    <row r="79" spans="1:30" ht="12.75" customHeight="1" x14ac:dyDescent="0.35">
      <c r="A79" s="3"/>
      <c r="B79" s="2"/>
      <c r="C79" s="2"/>
      <c r="D79" s="2"/>
      <c r="T79" s="233"/>
      <c r="U79" s="233"/>
    </row>
    <row r="80" spans="1:30" ht="14.4" x14ac:dyDescent="0.25">
      <c r="T80" s="233"/>
    </row>
    <row r="81" spans="20:21" ht="14.4" x14ac:dyDescent="0.3">
      <c r="T81" s="234"/>
    </row>
    <row r="82" spans="20:21" ht="14.4" x14ac:dyDescent="0.25">
      <c r="T82" s="235"/>
    </row>
    <row r="83" spans="20:21" ht="14.4" x14ac:dyDescent="0.3">
      <c r="T83" s="234"/>
    </row>
    <row r="84" spans="20:21" ht="14.4" x14ac:dyDescent="0.3">
      <c r="T84" s="234"/>
    </row>
    <row r="85" spans="20:21" ht="14.4" x14ac:dyDescent="0.3">
      <c r="T85" s="234"/>
    </row>
    <row r="86" spans="20:21" ht="14.4" x14ac:dyDescent="0.25">
      <c r="T86" s="233"/>
      <c r="U86" s="233"/>
    </row>
  </sheetData>
  <sheetProtection password="CA3F" sheet="1" objects="1" scenarios="1" formatCells="0" formatColumns="0" formatRows="0" insertRows="0" insertHyperlinks="0" deleteRows="0"/>
  <mergeCells count="84">
    <mergeCell ref="H64:K64"/>
    <mergeCell ref="H65:K65"/>
    <mergeCell ref="H58:K58"/>
    <mergeCell ref="H59:K59"/>
    <mergeCell ref="H60:K60"/>
    <mergeCell ref="H61:K61"/>
    <mergeCell ref="H62:K62"/>
    <mergeCell ref="H63:K63"/>
    <mergeCell ref="G52:K52"/>
    <mergeCell ref="H53:K53"/>
    <mergeCell ref="H54:K54"/>
    <mergeCell ref="G55:K55"/>
    <mergeCell ref="H56:K56"/>
    <mergeCell ref="H57:K57"/>
    <mergeCell ref="A43:N44"/>
    <mergeCell ref="G46:S46"/>
    <mergeCell ref="G47:Q47"/>
    <mergeCell ref="G48:G49"/>
    <mergeCell ref="H48:K49"/>
    <mergeCell ref="L48:L49"/>
    <mergeCell ref="M48:Q48"/>
    <mergeCell ref="S48:AD65"/>
    <mergeCell ref="H50:K50"/>
    <mergeCell ref="G51:K51"/>
    <mergeCell ref="B37:C37"/>
    <mergeCell ref="B38:C38"/>
    <mergeCell ref="B39:C39"/>
    <mergeCell ref="B40:C40"/>
    <mergeCell ref="B41:C41"/>
    <mergeCell ref="B42:C42"/>
    <mergeCell ref="B27:C27"/>
    <mergeCell ref="B31:C31"/>
    <mergeCell ref="B33:C33"/>
    <mergeCell ref="B34:C34"/>
    <mergeCell ref="B35:C35"/>
    <mergeCell ref="B36:C36"/>
    <mergeCell ref="B21:C21"/>
    <mergeCell ref="B22:C22"/>
    <mergeCell ref="B23:C23"/>
    <mergeCell ref="B24:C24"/>
    <mergeCell ref="B25:C25"/>
    <mergeCell ref="B26:C26"/>
    <mergeCell ref="B15:C15"/>
    <mergeCell ref="B16:C16"/>
    <mergeCell ref="A17:C17"/>
    <mergeCell ref="B18:C18"/>
    <mergeCell ref="B19:C19"/>
    <mergeCell ref="B20:C20"/>
    <mergeCell ref="W10:W11"/>
    <mergeCell ref="X10:X11"/>
    <mergeCell ref="Y10:AD10"/>
    <mergeCell ref="B12:C12"/>
    <mergeCell ref="A13:C13"/>
    <mergeCell ref="A14:C14"/>
    <mergeCell ref="X9:AD9"/>
    <mergeCell ref="F10:F11"/>
    <mergeCell ref="G10:G11"/>
    <mergeCell ref="H10:H11"/>
    <mergeCell ref="I10:I11"/>
    <mergeCell ref="J10:J11"/>
    <mergeCell ref="K10:K11"/>
    <mergeCell ref="M10:P10"/>
    <mergeCell ref="Q10:Q11"/>
    <mergeCell ref="R10:R11"/>
    <mergeCell ref="F9:G9"/>
    <mergeCell ref="H9:I9"/>
    <mergeCell ref="J9:K9"/>
    <mergeCell ref="L9:L11"/>
    <mergeCell ref="M9:Q9"/>
    <mergeCell ref="R9:W9"/>
    <mergeCell ref="S10:S11"/>
    <mergeCell ref="T10:T11"/>
    <mergeCell ref="U10:U11"/>
    <mergeCell ref="V10:V11"/>
    <mergeCell ref="A1:AD1"/>
    <mergeCell ref="AF1:AF17"/>
    <mergeCell ref="A6:AD6"/>
    <mergeCell ref="A7:AD7"/>
    <mergeCell ref="A8:K8"/>
    <mergeCell ref="L8:W8"/>
    <mergeCell ref="X8:AD8"/>
    <mergeCell ref="A9:A11"/>
    <mergeCell ref="B9:C11"/>
    <mergeCell ref="E9:E11"/>
  </mergeCells>
  <dataValidations count="2">
    <dataValidation type="list" allowBlank="1" showInputMessage="1" showErrorMessage="1" sqref="X18:X27">
      <formula1>$X$15:$X$16</formula1>
    </dataValidation>
    <dataValidation type="list" allowBlank="1" showInputMessage="1" showErrorMessage="1" sqref="Y18:AD27 AB17 D18:D27">
      <formula1>$AE$18:$AE$19</formula1>
    </dataValidation>
  </dataValidations>
  <printOptions horizontalCentered="1"/>
  <pageMargins left="0.35433070866141736" right="0.2" top="0.93" bottom="0.55000000000000004" header="0.54" footer="0.15748031496062992"/>
  <pageSetup paperSize="8" scale="5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350520</xdr:colOff>
                    <xdr:row>32</xdr:row>
                    <xdr:rowOff>0</xdr:rowOff>
                  </from>
                  <to>
                    <xdr:col>4</xdr:col>
                    <xdr:colOff>655320</xdr:colOff>
                    <xdr:row>33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350520</xdr:colOff>
                    <xdr:row>33</xdr:row>
                    <xdr:rowOff>0</xdr:rowOff>
                  </from>
                  <to>
                    <xdr:col>4</xdr:col>
                    <xdr:colOff>655320</xdr:colOff>
                    <xdr:row>34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4</xdr:col>
                    <xdr:colOff>350520</xdr:colOff>
                    <xdr:row>34</xdr:row>
                    <xdr:rowOff>0</xdr:rowOff>
                  </from>
                  <to>
                    <xdr:col>4</xdr:col>
                    <xdr:colOff>655320</xdr:colOff>
                    <xdr:row>35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4</xdr:col>
                    <xdr:colOff>350520</xdr:colOff>
                    <xdr:row>35</xdr:row>
                    <xdr:rowOff>0</xdr:rowOff>
                  </from>
                  <to>
                    <xdr:col>4</xdr:col>
                    <xdr:colOff>655320</xdr:colOff>
                    <xdr:row>36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350520</xdr:colOff>
                    <xdr:row>36</xdr:row>
                    <xdr:rowOff>0</xdr:rowOff>
                  </from>
                  <to>
                    <xdr:col>4</xdr:col>
                    <xdr:colOff>655320</xdr:colOff>
                    <xdr:row>37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350520</xdr:colOff>
                    <xdr:row>37</xdr:row>
                    <xdr:rowOff>0</xdr:rowOff>
                  </from>
                  <to>
                    <xdr:col>4</xdr:col>
                    <xdr:colOff>655320</xdr:colOff>
                    <xdr:row>38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4</xdr:col>
                    <xdr:colOff>350520</xdr:colOff>
                    <xdr:row>38</xdr:row>
                    <xdr:rowOff>0</xdr:rowOff>
                  </from>
                  <to>
                    <xdr:col>4</xdr:col>
                    <xdr:colOff>655320</xdr:colOff>
                    <xdr:row>39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4</xdr:col>
                    <xdr:colOff>350520</xdr:colOff>
                    <xdr:row>39</xdr:row>
                    <xdr:rowOff>0</xdr:rowOff>
                  </from>
                  <to>
                    <xdr:col>4</xdr:col>
                    <xdr:colOff>655320</xdr:colOff>
                    <xdr:row>40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4</xdr:col>
                    <xdr:colOff>350520</xdr:colOff>
                    <xdr:row>40</xdr:row>
                    <xdr:rowOff>0</xdr:rowOff>
                  </from>
                  <to>
                    <xdr:col>4</xdr:col>
                    <xdr:colOff>655320</xdr:colOff>
                    <xdr:row>41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4</xdr:col>
                    <xdr:colOff>350520</xdr:colOff>
                    <xdr:row>41</xdr:row>
                    <xdr:rowOff>0</xdr:rowOff>
                  </from>
                  <to>
                    <xdr:col>4</xdr:col>
                    <xdr:colOff>655320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5</xdr:col>
                    <xdr:colOff>350520</xdr:colOff>
                    <xdr:row>33</xdr:row>
                    <xdr:rowOff>0</xdr:rowOff>
                  </from>
                  <to>
                    <xdr:col>6</xdr:col>
                    <xdr:colOff>60960</xdr:colOff>
                    <xdr:row>34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5</xdr:col>
                    <xdr:colOff>350520</xdr:colOff>
                    <xdr:row>34</xdr:row>
                    <xdr:rowOff>0</xdr:rowOff>
                  </from>
                  <to>
                    <xdr:col>6</xdr:col>
                    <xdr:colOff>60960</xdr:colOff>
                    <xdr:row>35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5</xdr:col>
                    <xdr:colOff>350520</xdr:colOff>
                    <xdr:row>35</xdr:row>
                    <xdr:rowOff>0</xdr:rowOff>
                  </from>
                  <to>
                    <xdr:col>6</xdr:col>
                    <xdr:colOff>60960</xdr:colOff>
                    <xdr:row>36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5</xdr:col>
                    <xdr:colOff>350520</xdr:colOff>
                    <xdr:row>36</xdr:row>
                    <xdr:rowOff>0</xdr:rowOff>
                  </from>
                  <to>
                    <xdr:col>6</xdr:col>
                    <xdr:colOff>60960</xdr:colOff>
                    <xdr:row>37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5</xdr:col>
                    <xdr:colOff>350520</xdr:colOff>
                    <xdr:row>37</xdr:row>
                    <xdr:rowOff>0</xdr:rowOff>
                  </from>
                  <to>
                    <xdr:col>6</xdr:col>
                    <xdr:colOff>60960</xdr:colOff>
                    <xdr:row>38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5</xdr:col>
                    <xdr:colOff>350520</xdr:colOff>
                    <xdr:row>38</xdr:row>
                    <xdr:rowOff>0</xdr:rowOff>
                  </from>
                  <to>
                    <xdr:col>6</xdr:col>
                    <xdr:colOff>60960</xdr:colOff>
                    <xdr:row>39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5</xdr:col>
                    <xdr:colOff>350520</xdr:colOff>
                    <xdr:row>39</xdr:row>
                    <xdr:rowOff>0</xdr:rowOff>
                  </from>
                  <to>
                    <xdr:col>6</xdr:col>
                    <xdr:colOff>60960</xdr:colOff>
                    <xdr:row>40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5</xdr:col>
                    <xdr:colOff>350520</xdr:colOff>
                    <xdr:row>40</xdr:row>
                    <xdr:rowOff>0</xdr:rowOff>
                  </from>
                  <to>
                    <xdr:col>6</xdr:col>
                    <xdr:colOff>60960</xdr:colOff>
                    <xdr:row>41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5</xdr:col>
                    <xdr:colOff>350520</xdr:colOff>
                    <xdr:row>41</xdr:row>
                    <xdr:rowOff>0</xdr:rowOff>
                  </from>
                  <to>
                    <xdr:col>6</xdr:col>
                    <xdr:colOff>60960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6</xdr:col>
                    <xdr:colOff>350520</xdr:colOff>
                    <xdr:row>33</xdr:row>
                    <xdr:rowOff>0</xdr:rowOff>
                  </from>
                  <to>
                    <xdr:col>6</xdr:col>
                    <xdr:colOff>655320</xdr:colOff>
                    <xdr:row>34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6</xdr:col>
                    <xdr:colOff>350520</xdr:colOff>
                    <xdr:row>34</xdr:row>
                    <xdr:rowOff>0</xdr:rowOff>
                  </from>
                  <to>
                    <xdr:col>6</xdr:col>
                    <xdr:colOff>655320</xdr:colOff>
                    <xdr:row>35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6</xdr:col>
                    <xdr:colOff>350520</xdr:colOff>
                    <xdr:row>35</xdr:row>
                    <xdr:rowOff>0</xdr:rowOff>
                  </from>
                  <to>
                    <xdr:col>6</xdr:col>
                    <xdr:colOff>655320</xdr:colOff>
                    <xdr:row>36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6</xdr:col>
                    <xdr:colOff>350520</xdr:colOff>
                    <xdr:row>36</xdr:row>
                    <xdr:rowOff>0</xdr:rowOff>
                  </from>
                  <to>
                    <xdr:col>6</xdr:col>
                    <xdr:colOff>655320</xdr:colOff>
                    <xdr:row>37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6</xdr:col>
                    <xdr:colOff>350520</xdr:colOff>
                    <xdr:row>37</xdr:row>
                    <xdr:rowOff>0</xdr:rowOff>
                  </from>
                  <to>
                    <xdr:col>6</xdr:col>
                    <xdr:colOff>655320</xdr:colOff>
                    <xdr:row>38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6</xdr:col>
                    <xdr:colOff>350520</xdr:colOff>
                    <xdr:row>38</xdr:row>
                    <xdr:rowOff>0</xdr:rowOff>
                  </from>
                  <to>
                    <xdr:col>6</xdr:col>
                    <xdr:colOff>655320</xdr:colOff>
                    <xdr:row>39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6</xdr:col>
                    <xdr:colOff>350520</xdr:colOff>
                    <xdr:row>39</xdr:row>
                    <xdr:rowOff>0</xdr:rowOff>
                  </from>
                  <to>
                    <xdr:col>6</xdr:col>
                    <xdr:colOff>655320</xdr:colOff>
                    <xdr:row>40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6</xdr:col>
                    <xdr:colOff>350520</xdr:colOff>
                    <xdr:row>40</xdr:row>
                    <xdr:rowOff>0</xdr:rowOff>
                  </from>
                  <to>
                    <xdr:col>6</xdr:col>
                    <xdr:colOff>655320</xdr:colOff>
                    <xdr:row>41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6</xdr:col>
                    <xdr:colOff>350520</xdr:colOff>
                    <xdr:row>41</xdr:row>
                    <xdr:rowOff>0</xdr:rowOff>
                  </from>
                  <to>
                    <xdr:col>6</xdr:col>
                    <xdr:colOff>655320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7</xdr:col>
                    <xdr:colOff>350520</xdr:colOff>
                    <xdr:row>33</xdr:row>
                    <xdr:rowOff>0</xdr:rowOff>
                  </from>
                  <to>
                    <xdr:col>7</xdr:col>
                    <xdr:colOff>655320</xdr:colOff>
                    <xdr:row>34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7</xdr:col>
                    <xdr:colOff>350520</xdr:colOff>
                    <xdr:row>34</xdr:row>
                    <xdr:rowOff>0</xdr:rowOff>
                  </from>
                  <to>
                    <xdr:col>7</xdr:col>
                    <xdr:colOff>655320</xdr:colOff>
                    <xdr:row>35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7</xdr:col>
                    <xdr:colOff>350520</xdr:colOff>
                    <xdr:row>35</xdr:row>
                    <xdr:rowOff>0</xdr:rowOff>
                  </from>
                  <to>
                    <xdr:col>7</xdr:col>
                    <xdr:colOff>655320</xdr:colOff>
                    <xdr:row>36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7</xdr:col>
                    <xdr:colOff>350520</xdr:colOff>
                    <xdr:row>36</xdr:row>
                    <xdr:rowOff>0</xdr:rowOff>
                  </from>
                  <to>
                    <xdr:col>7</xdr:col>
                    <xdr:colOff>655320</xdr:colOff>
                    <xdr:row>37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7</xdr:col>
                    <xdr:colOff>350520</xdr:colOff>
                    <xdr:row>37</xdr:row>
                    <xdr:rowOff>0</xdr:rowOff>
                  </from>
                  <to>
                    <xdr:col>7</xdr:col>
                    <xdr:colOff>655320</xdr:colOff>
                    <xdr:row>38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7</xdr:col>
                    <xdr:colOff>350520</xdr:colOff>
                    <xdr:row>38</xdr:row>
                    <xdr:rowOff>0</xdr:rowOff>
                  </from>
                  <to>
                    <xdr:col>7</xdr:col>
                    <xdr:colOff>655320</xdr:colOff>
                    <xdr:row>39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7</xdr:col>
                    <xdr:colOff>350520</xdr:colOff>
                    <xdr:row>39</xdr:row>
                    <xdr:rowOff>0</xdr:rowOff>
                  </from>
                  <to>
                    <xdr:col>7</xdr:col>
                    <xdr:colOff>655320</xdr:colOff>
                    <xdr:row>40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7</xdr:col>
                    <xdr:colOff>350520</xdr:colOff>
                    <xdr:row>40</xdr:row>
                    <xdr:rowOff>0</xdr:rowOff>
                  </from>
                  <to>
                    <xdr:col>7</xdr:col>
                    <xdr:colOff>655320</xdr:colOff>
                    <xdr:row>41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7</xdr:col>
                    <xdr:colOff>350520</xdr:colOff>
                    <xdr:row>41</xdr:row>
                    <xdr:rowOff>0</xdr:rowOff>
                  </from>
                  <to>
                    <xdr:col>7</xdr:col>
                    <xdr:colOff>655320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10</xdr:col>
                    <xdr:colOff>266700</xdr:colOff>
                    <xdr:row>33</xdr:row>
                    <xdr:rowOff>0</xdr:rowOff>
                  </from>
                  <to>
                    <xdr:col>10</xdr:col>
                    <xdr:colOff>563880</xdr:colOff>
                    <xdr:row>34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10</xdr:col>
                    <xdr:colOff>266700</xdr:colOff>
                    <xdr:row>34</xdr:row>
                    <xdr:rowOff>0</xdr:rowOff>
                  </from>
                  <to>
                    <xdr:col>10</xdr:col>
                    <xdr:colOff>563880</xdr:colOff>
                    <xdr:row>35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10</xdr:col>
                    <xdr:colOff>266700</xdr:colOff>
                    <xdr:row>35</xdr:row>
                    <xdr:rowOff>0</xdr:rowOff>
                  </from>
                  <to>
                    <xdr:col>10</xdr:col>
                    <xdr:colOff>563880</xdr:colOff>
                    <xdr:row>36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0</xdr:rowOff>
                  </from>
                  <to>
                    <xdr:col>10</xdr:col>
                    <xdr:colOff>563880</xdr:colOff>
                    <xdr:row>37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10</xdr:col>
                    <xdr:colOff>266700</xdr:colOff>
                    <xdr:row>37</xdr:row>
                    <xdr:rowOff>0</xdr:rowOff>
                  </from>
                  <to>
                    <xdr:col>10</xdr:col>
                    <xdr:colOff>563880</xdr:colOff>
                    <xdr:row>38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43">
              <controlPr defaultSize="0" autoFill="0" autoLine="0" autoPict="0">
                <anchor moveWithCells="1">
                  <from>
                    <xdr:col>10</xdr:col>
                    <xdr:colOff>266700</xdr:colOff>
                    <xdr:row>38</xdr:row>
                    <xdr:rowOff>0</xdr:rowOff>
                  </from>
                  <to>
                    <xdr:col>10</xdr:col>
                    <xdr:colOff>563880</xdr:colOff>
                    <xdr:row>39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44">
              <controlPr defaultSize="0" autoFill="0" autoLine="0" autoPict="0">
                <anchor moveWithCells="1">
                  <from>
                    <xdr:col>10</xdr:col>
                    <xdr:colOff>266700</xdr:colOff>
                    <xdr:row>39</xdr:row>
                    <xdr:rowOff>0</xdr:rowOff>
                  </from>
                  <to>
                    <xdr:col>10</xdr:col>
                    <xdr:colOff>563880</xdr:colOff>
                    <xdr:row>40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45">
              <controlPr defaultSize="0" autoFill="0" autoLine="0" autoPict="0">
                <anchor moveWithCells="1">
                  <from>
                    <xdr:col>10</xdr:col>
                    <xdr:colOff>266700</xdr:colOff>
                    <xdr:row>40</xdr:row>
                    <xdr:rowOff>0</xdr:rowOff>
                  </from>
                  <to>
                    <xdr:col>10</xdr:col>
                    <xdr:colOff>563880</xdr:colOff>
                    <xdr:row>41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46">
              <controlPr defaultSize="0" autoFill="0" autoLine="0" autoPict="0">
                <anchor moveWithCells="1">
                  <from>
                    <xdr:col>10</xdr:col>
                    <xdr:colOff>266700</xdr:colOff>
                    <xdr:row>41</xdr:row>
                    <xdr:rowOff>0</xdr:rowOff>
                  </from>
                  <to>
                    <xdr:col>10</xdr:col>
                    <xdr:colOff>563880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47">
              <controlPr defaultSize="0" autoFill="0" autoLine="0" autoPict="0">
                <anchor moveWithCells="1">
                  <from>
                    <xdr:col>11</xdr:col>
                    <xdr:colOff>350520</xdr:colOff>
                    <xdr:row>33</xdr:row>
                    <xdr:rowOff>0</xdr:rowOff>
                  </from>
                  <to>
                    <xdr:col>11</xdr:col>
                    <xdr:colOff>655320</xdr:colOff>
                    <xdr:row>34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48">
              <controlPr defaultSize="0" autoFill="0" autoLine="0" autoPict="0">
                <anchor moveWithCells="1">
                  <from>
                    <xdr:col>11</xdr:col>
                    <xdr:colOff>350520</xdr:colOff>
                    <xdr:row>34</xdr:row>
                    <xdr:rowOff>0</xdr:rowOff>
                  </from>
                  <to>
                    <xdr:col>11</xdr:col>
                    <xdr:colOff>655320</xdr:colOff>
                    <xdr:row>35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Check Box 49">
              <controlPr defaultSize="0" autoFill="0" autoLine="0" autoPict="0">
                <anchor moveWithCells="1">
                  <from>
                    <xdr:col>11</xdr:col>
                    <xdr:colOff>350520</xdr:colOff>
                    <xdr:row>35</xdr:row>
                    <xdr:rowOff>0</xdr:rowOff>
                  </from>
                  <to>
                    <xdr:col>11</xdr:col>
                    <xdr:colOff>655320</xdr:colOff>
                    <xdr:row>36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Check Box 50">
              <controlPr defaultSize="0" autoFill="0" autoLine="0" autoPict="0">
                <anchor moveWithCells="1">
                  <from>
                    <xdr:col>11</xdr:col>
                    <xdr:colOff>350520</xdr:colOff>
                    <xdr:row>36</xdr:row>
                    <xdr:rowOff>0</xdr:rowOff>
                  </from>
                  <to>
                    <xdr:col>11</xdr:col>
                    <xdr:colOff>655320</xdr:colOff>
                    <xdr:row>37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Check Box 51">
              <controlPr defaultSize="0" autoFill="0" autoLine="0" autoPict="0">
                <anchor moveWithCells="1">
                  <from>
                    <xdr:col>11</xdr:col>
                    <xdr:colOff>350520</xdr:colOff>
                    <xdr:row>37</xdr:row>
                    <xdr:rowOff>0</xdr:rowOff>
                  </from>
                  <to>
                    <xdr:col>11</xdr:col>
                    <xdr:colOff>655320</xdr:colOff>
                    <xdr:row>38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Check Box 52">
              <controlPr defaultSize="0" autoFill="0" autoLine="0" autoPict="0">
                <anchor moveWithCells="1">
                  <from>
                    <xdr:col>11</xdr:col>
                    <xdr:colOff>350520</xdr:colOff>
                    <xdr:row>38</xdr:row>
                    <xdr:rowOff>0</xdr:rowOff>
                  </from>
                  <to>
                    <xdr:col>11</xdr:col>
                    <xdr:colOff>655320</xdr:colOff>
                    <xdr:row>39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Check Box 53">
              <controlPr defaultSize="0" autoFill="0" autoLine="0" autoPict="0">
                <anchor moveWithCells="1">
                  <from>
                    <xdr:col>11</xdr:col>
                    <xdr:colOff>350520</xdr:colOff>
                    <xdr:row>39</xdr:row>
                    <xdr:rowOff>0</xdr:rowOff>
                  </from>
                  <to>
                    <xdr:col>11</xdr:col>
                    <xdr:colOff>655320</xdr:colOff>
                    <xdr:row>40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Check Box 54">
              <controlPr defaultSize="0" autoFill="0" autoLine="0" autoPict="0">
                <anchor moveWithCells="1">
                  <from>
                    <xdr:col>11</xdr:col>
                    <xdr:colOff>350520</xdr:colOff>
                    <xdr:row>40</xdr:row>
                    <xdr:rowOff>0</xdr:rowOff>
                  </from>
                  <to>
                    <xdr:col>11</xdr:col>
                    <xdr:colOff>655320</xdr:colOff>
                    <xdr:row>41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Check Box 55">
              <controlPr defaultSize="0" autoFill="0" autoLine="0" autoPict="0">
                <anchor moveWithCells="1">
                  <from>
                    <xdr:col>11</xdr:col>
                    <xdr:colOff>350520</xdr:colOff>
                    <xdr:row>41</xdr:row>
                    <xdr:rowOff>0</xdr:rowOff>
                  </from>
                  <to>
                    <xdr:col>11</xdr:col>
                    <xdr:colOff>655320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Check Box 56">
              <controlPr defaultSize="0" autoFill="0" autoLine="0" autoPict="0">
                <anchor moveWithCells="1">
                  <from>
                    <xdr:col>6</xdr:col>
                    <xdr:colOff>350520</xdr:colOff>
                    <xdr:row>32</xdr:row>
                    <xdr:rowOff>0</xdr:rowOff>
                  </from>
                  <to>
                    <xdr:col>6</xdr:col>
                    <xdr:colOff>655320</xdr:colOff>
                    <xdr:row>33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Check Box 57">
              <controlPr defaultSize="0" autoFill="0" autoLine="0" autoPict="0">
                <anchor moveWithCells="1">
                  <from>
                    <xdr:col>7</xdr:col>
                    <xdr:colOff>350520</xdr:colOff>
                    <xdr:row>32</xdr:row>
                    <xdr:rowOff>0</xdr:rowOff>
                  </from>
                  <to>
                    <xdr:col>7</xdr:col>
                    <xdr:colOff>655320</xdr:colOff>
                    <xdr:row>33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Check Box 58">
              <controlPr defaultSize="0" autoFill="0" autoLine="0" autoPict="0">
                <anchor moveWithCells="1">
                  <from>
                    <xdr:col>8</xdr:col>
                    <xdr:colOff>449580</xdr:colOff>
                    <xdr:row>32</xdr:row>
                    <xdr:rowOff>0</xdr:rowOff>
                  </from>
                  <to>
                    <xdr:col>8</xdr:col>
                    <xdr:colOff>754380</xdr:colOff>
                    <xdr:row>33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Check Box 59">
              <controlPr defaultSize="0" autoFill="0" autoLine="0" autoPict="0">
                <anchor moveWithCells="1">
                  <from>
                    <xdr:col>10</xdr:col>
                    <xdr:colOff>266700</xdr:colOff>
                    <xdr:row>32</xdr:row>
                    <xdr:rowOff>0</xdr:rowOff>
                  </from>
                  <to>
                    <xdr:col>10</xdr:col>
                    <xdr:colOff>563880</xdr:colOff>
                    <xdr:row>33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3" name="Check Box 60">
              <controlPr defaultSize="0" autoFill="0" autoLine="0" autoPict="0">
                <anchor moveWithCells="1">
                  <from>
                    <xdr:col>11</xdr:col>
                    <xdr:colOff>350520</xdr:colOff>
                    <xdr:row>32</xdr:row>
                    <xdr:rowOff>0</xdr:rowOff>
                  </from>
                  <to>
                    <xdr:col>11</xdr:col>
                    <xdr:colOff>655320</xdr:colOff>
                    <xdr:row>33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4" name="Check Box 61">
              <controlPr defaultSize="0" autoFill="0" autoLine="0" autoPict="0">
                <anchor moveWithCells="1">
                  <from>
                    <xdr:col>13</xdr:col>
                    <xdr:colOff>190500</xdr:colOff>
                    <xdr:row>32</xdr:row>
                    <xdr:rowOff>0</xdr:rowOff>
                  </from>
                  <to>
                    <xdr:col>13</xdr:col>
                    <xdr:colOff>495300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5" name="Check Box 62">
              <controlPr defaultSize="0" autoFill="0" autoLine="0" autoPict="0">
                <anchor moveWithCells="1">
                  <from>
                    <xdr:col>13</xdr:col>
                    <xdr:colOff>190500</xdr:colOff>
                    <xdr:row>37</xdr:row>
                    <xdr:rowOff>0</xdr:rowOff>
                  </from>
                  <to>
                    <xdr:col>13</xdr:col>
                    <xdr:colOff>495300</xdr:colOff>
                    <xdr:row>38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6" name="Check Box 63">
              <controlPr defaultSize="0" autoFill="0" autoLine="0" autoPict="0">
                <anchor moveWithCells="1">
                  <from>
                    <xdr:col>13</xdr:col>
                    <xdr:colOff>190500</xdr:colOff>
                    <xdr:row>38</xdr:row>
                    <xdr:rowOff>0</xdr:rowOff>
                  </from>
                  <to>
                    <xdr:col>13</xdr:col>
                    <xdr:colOff>495300</xdr:colOff>
                    <xdr:row>39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7" name="Check Box 64">
              <controlPr defaultSize="0" autoFill="0" autoLine="0" autoPict="0">
                <anchor moveWithCells="1">
                  <from>
                    <xdr:col>13</xdr:col>
                    <xdr:colOff>190500</xdr:colOff>
                    <xdr:row>39</xdr:row>
                    <xdr:rowOff>0</xdr:rowOff>
                  </from>
                  <to>
                    <xdr:col>13</xdr:col>
                    <xdr:colOff>495300</xdr:colOff>
                    <xdr:row>40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8" name="Check Box 65">
              <controlPr defaultSize="0" autoFill="0" autoLine="0" autoPict="0">
                <anchor moveWithCells="1">
                  <from>
                    <xdr:col>13</xdr:col>
                    <xdr:colOff>190500</xdr:colOff>
                    <xdr:row>40</xdr:row>
                    <xdr:rowOff>0</xdr:rowOff>
                  </from>
                  <to>
                    <xdr:col>13</xdr:col>
                    <xdr:colOff>495300</xdr:colOff>
                    <xdr:row>41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9" name="Check Box 66">
              <controlPr defaultSize="0" autoFill="0" autoLine="0" autoPict="0">
                <anchor moveWithCells="1">
                  <from>
                    <xdr:col>13</xdr:col>
                    <xdr:colOff>190500</xdr:colOff>
                    <xdr:row>41</xdr:row>
                    <xdr:rowOff>0</xdr:rowOff>
                  </from>
                  <to>
                    <xdr:col>13</xdr:col>
                    <xdr:colOff>495300</xdr:colOff>
                    <xdr:row>42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70" name="Check Box 67">
              <controlPr defaultSize="0" autoFill="0" autoLine="0" autoPict="0">
                <anchor moveWithCells="1">
                  <from>
                    <xdr:col>13</xdr:col>
                    <xdr:colOff>190500</xdr:colOff>
                    <xdr:row>33</xdr:row>
                    <xdr:rowOff>0</xdr:rowOff>
                  </from>
                  <to>
                    <xdr:col>13</xdr:col>
                    <xdr:colOff>495300</xdr:colOff>
                    <xdr:row>34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71" name="Check Box 68">
              <controlPr defaultSize="0" autoFill="0" autoLine="0" autoPict="0">
                <anchor moveWithCells="1">
                  <from>
                    <xdr:col>13</xdr:col>
                    <xdr:colOff>190500</xdr:colOff>
                    <xdr:row>34</xdr:row>
                    <xdr:rowOff>0</xdr:rowOff>
                  </from>
                  <to>
                    <xdr:col>13</xdr:col>
                    <xdr:colOff>495300</xdr:colOff>
                    <xdr:row>35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72" name="Check Box 69">
              <controlPr defaultSize="0" autoFill="0" autoLine="0" autoPict="0">
                <anchor moveWithCells="1">
                  <from>
                    <xdr:col>13</xdr:col>
                    <xdr:colOff>190500</xdr:colOff>
                    <xdr:row>35</xdr:row>
                    <xdr:rowOff>0</xdr:rowOff>
                  </from>
                  <to>
                    <xdr:col>13</xdr:col>
                    <xdr:colOff>495300</xdr:colOff>
                    <xdr:row>36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73" name="Check Box 70">
              <controlPr defaultSize="0" autoFill="0" autoLine="0" autoPict="0">
                <anchor moveWithCells="1">
                  <from>
                    <xdr:col>13</xdr:col>
                    <xdr:colOff>190500</xdr:colOff>
                    <xdr:row>36</xdr:row>
                    <xdr:rowOff>0</xdr:rowOff>
                  </from>
                  <to>
                    <xdr:col>13</xdr:col>
                    <xdr:colOff>495300</xdr:colOff>
                    <xdr:row>37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4" name="Check Box 71">
              <controlPr defaultSize="0" autoFill="0" autoLine="0" autoPict="0">
                <anchor moveWithCells="1">
                  <from>
                    <xdr:col>8</xdr:col>
                    <xdr:colOff>449580</xdr:colOff>
                    <xdr:row>33</xdr:row>
                    <xdr:rowOff>0</xdr:rowOff>
                  </from>
                  <to>
                    <xdr:col>8</xdr:col>
                    <xdr:colOff>754380</xdr:colOff>
                    <xdr:row>34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5" name="Check Box 72">
              <controlPr defaultSize="0" autoFill="0" autoLine="0" autoPict="0">
                <anchor moveWithCells="1">
                  <from>
                    <xdr:col>8</xdr:col>
                    <xdr:colOff>449580</xdr:colOff>
                    <xdr:row>34</xdr:row>
                    <xdr:rowOff>0</xdr:rowOff>
                  </from>
                  <to>
                    <xdr:col>8</xdr:col>
                    <xdr:colOff>754380</xdr:colOff>
                    <xdr:row>35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6" name="Check Box 73">
              <controlPr defaultSize="0" autoFill="0" autoLine="0" autoPict="0">
                <anchor moveWithCells="1">
                  <from>
                    <xdr:col>8</xdr:col>
                    <xdr:colOff>449580</xdr:colOff>
                    <xdr:row>35</xdr:row>
                    <xdr:rowOff>0</xdr:rowOff>
                  </from>
                  <to>
                    <xdr:col>8</xdr:col>
                    <xdr:colOff>754380</xdr:colOff>
                    <xdr:row>36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7" name="Check Box 74">
              <controlPr defaultSize="0" autoFill="0" autoLine="0" autoPict="0">
                <anchor moveWithCells="1">
                  <from>
                    <xdr:col>8</xdr:col>
                    <xdr:colOff>449580</xdr:colOff>
                    <xdr:row>36</xdr:row>
                    <xdr:rowOff>0</xdr:rowOff>
                  </from>
                  <to>
                    <xdr:col>8</xdr:col>
                    <xdr:colOff>754380</xdr:colOff>
                    <xdr:row>37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8" name="Check Box 75">
              <controlPr defaultSize="0" autoFill="0" autoLine="0" autoPict="0">
                <anchor moveWithCells="1">
                  <from>
                    <xdr:col>8</xdr:col>
                    <xdr:colOff>449580</xdr:colOff>
                    <xdr:row>37</xdr:row>
                    <xdr:rowOff>0</xdr:rowOff>
                  </from>
                  <to>
                    <xdr:col>8</xdr:col>
                    <xdr:colOff>754380</xdr:colOff>
                    <xdr:row>38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9" name="Check Box 76">
              <controlPr defaultSize="0" autoFill="0" autoLine="0" autoPict="0">
                <anchor moveWithCells="1">
                  <from>
                    <xdr:col>8</xdr:col>
                    <xdr:colOff>449580</xdr:colOff>
                    <xdr:row>38</xdr:row>
                    <xdr:rowOff>0</xdr:rowOff>
                  </from>
                  <to>
                    <xdr:col>8</xdr:col>
                    <xdr:colOff>754380</xdr:colOff>
                    <xdr:row>39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80" name="Check Box 77">
              <controlPr defaultSize="0" autoFill="0" autoLine="0" autoPict="0">
                <anchor moveWithCells="1">
                  <from>
                    <xdr:col>8</xdr:col>
                    <xdr:colOff>449580</xdr:colOff>
                    <xdr:row>39</xdr:row>
                    <xdr:rowOff>0</xdr:rowOff>
                  </from>
                  <to>
                    <xdr:col>8</xdr:col>
                    <xdr:colOff>754380</xdr:colOff>
                    <xdr:row>40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81" name="Check Box 78">
              <controlPr defaultSize="0" autoFill="0" autoLine="0" autoPict="0">
                <anchor moveWithCells="1">
                  <from>
                    <xdr:col>8</xdr:col>
                    <xdr:colOff>449580</xdr:colOff>
                    <xdr:row>40</xdr:row>
                    <xdr:rowOff>0</xdr:rowOff>
                  </from>
                  <to>
                    <xdr:col>8</xdr:col>
                    <xdr:colOff>754380</xdr:colOff>
                    <xdr:row>41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82" name="Check Box 79">
              <controlPr defaultSize="0" autoFill="0" autoLine="0" autoPict="0">
                <anchor moveWithCells="1">
                  <from>
                    <xdr:col>8</xdr:col>
                    <xdr:colOff>449580</xdr:colOff>
                    <xdr:row>41</xdr:row>
                    <xdr:rowOff>0</xdr:rowOff>
                  </from>
                  <to>
                    <xdr:col>8</xdr:col>
                    <xdr:colOff>754380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83" name="Check Box 80">
              <controlPr defaultSize="0" autoFill="0" autoLine="0" autoPict="0">
                <anchor moveWithCells="1">
                  <from>
                    <xdr:col>9</xdr:col>
                    <xdr:colOff>190500</xdr:colOff>
                    <xdr:row>32</xdr:row>
                    <xdr:rowOff>0</xdr:rowOff>
                  </from>
                  <to>
                    <xdr:col>9</xdr:col>
                    <xdr:colOff>495300</xdr:colOff>
                    <xdr:row>33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84" name="Check Box 81">
              <controlPr defaultSize="0" autoFill="0" autoLine="0" autoPict="0">
                <anchor moveWithCells="1">
                  <from>
                    <xdr:col>9</xdr:col>
                    <xdr:colOff>190500</xdr:colOff>
                    <xdr:row>33</xdr:row>
                    <xdr:rowOff>0</xdr:rowOff>
                  </from>
                  <to>
                    <xdr:col>9</xdr:col>
                    <xdr:colOff>495300</xdr:colOff>
                    <xdr:row>34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5" name="Check Box 82">
              <controlPr defaultSize="0" autoFill="0" autoLine="0" autoPict="0">
                <anchor moveWithCells="1">
                  <from>
                    <xdr:col>9</xdr:col>
                    <xdr:colOff>190500</xdr:colOff>
                    <xdr:row>34</xdr:row>
                    <xdr:rowOff>0</xdr:rowOff>
                  </from>
                  <to>
                    <xdr:col>9</xdr:col>
                    <xdr:colOff>495300</xdr:colOff>
                    <xdr:row>35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6" name="Check Box 83">
              <controlPr defaultSize="0" autoFill="0" autoLine="0" autoPict="0">
                <anchor moveWithCells="1">
                  <from>
                    <xdr:col>9</xdr:col>
                    <xdr:colOff>190500</xdr:colOff>
                    <xdr:row>35</xdr:row>
                    <xdr:rowOff>0</xdr:rowOff>
                  </from>
                  <to>
                    <xdr:col>9</xdr:col>
                    <xdr:colOff>495300</xdr:colOff>
                    <xdr:row>36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7" name="Check Box 84">
              <controlPr defaultSize="0" autoFill="0" autoLine="0" autoPict="0">
                <anchor moveWithCells="1">
                  <from>
                    <xdr:col>9</xdr:col>
                    <xdr:colOff>190500</xdr:colOff>
                    <xdr:row>36</xdr:row>
                    <xdr:rowOff>0</xdr:rowOff>
                  </from>
                  <to>
                    <xdr:col>9</xdr:col>
                    <xdr:colOff>495300</xdr:colOff>
                    <xdr:row>37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8" name="Check Box 85">
              <controlPr defaultSize="0" autoFill="0" autoLine="0" autoPict="0">
                <anchor moveWithCells="1">
                  <from>
                    <xdr:col>9</xdr:col>
                    <xdr:colOff>190500</xdr:colOff>
                    <xdr:row>37</xdr:row>
                    <xdr:rowOff>0</xdr:rowOff>
                  </from>
                  <to>
                    <xdr:col>9</xdr:col>
                    <xdr:colOff>495300</xdr:colOff>
                    <xdr:row>38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9" name="Check Box 86">
              <controlPr defaultSize="0" autoFill="0" autoLine="0" autoPict="0">
                <anchor moveWithCells="1">
                  <from>
                    <xdr:col>9</xdr:col>
                    <xdr:colOff>190500</xdr:colOff>
                    <xdr:row>38</xdr:row>
                    <xdr:rowOff>0</xdr:rowOff>
                  </from>
                  <to>
                    <xdr:col>9</xdr:col>
                    <xdr:colOff>495300</xdr:colOff>
                    <xdr:row>39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90" name="Check Box 87">
              <controlPr defaultSize="0" autoFill="0" autoLine="0" autoPict="0">
                <anchor moveWithCells="1">
                  <from>
                    <xdr:col>9</xdr:col>
                    <xdr:colOff>190500</xdr:colOff>
                    <xdr:row>39</xdr:row>
                    <xdr:rowOff>0</xdr:rowOff>
                  </from>
                  <to>
                    <xdr:col>9</xdr:col>
                    <xdr:colOff>495300</xdr:colOff>
                    <xdr:row>40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91" name="Check Box 88">
              <controlPr defaultSize="0" autoFill="0" autoLine="0" autoPict="0">
                <anchor moveWithCells="1">
                  <from>
                    <xdr:col>9</xdr:col>
                    <xdr:colOff>190500</xdr:colOff>
                    <xdr:row>40</xdr:row>
                    <xdr:rowOff>0</xdr:rowOff>
                  </from>
                  <to>
                    <xdr:col>9</xdr:col>
                    <xdr:colOff>495300</xdr:colOff>
                    <xdr:row>41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92" name="Check Box 89">
              <controlPr defaultSize="0" autoFill="0" autoLine="0" autoPict="0">
                <anchor moveWithCells="1">
                  <from>
                    <xdr:col>9</xdr:col>
                    <xdr:colOff>190500</xdr:colOff>
                    <xdr:row>41</xdr:row>
                    <xdr:rowOff>0</xdr:rowOff>
                  </from>
                  <to>
                    <xdr:col>9</xdr:col>
                    <xdr:colOff>495300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93" name="Check Box 90">
              <controlPr defaultSize="0" autoFill="0" autoLine="0" autoPict="0">
                <anchor moveWithCells="1">
                  <from>
                    <xdr:col>5</xdr:col>
                    <xdr:colOff>350520</xdr:colOff>
                    <xdr:row>32</xdr:row>
                    <xdr:rowOff>0</xdr:rowOff>
                  </from>
                  <to>
                    <xdr:col>6</xdr:col>
                    <xdr:colOff>60960</xdr:colOff>
                    <xdr:row>33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94" name="Check Box 91">
              <controlPr defaultSize="0" autoFill="0" autoLine="0" autoPict="0">
                <anchor moveWithCells="1">
                  <from>
                    <xdr:col>12</xdr:col>
                    <xdr:colOff>350520</xdr:colOff>
                    <xdr:row>33</xdr:row>
                    <xdr:rowOff>0</xdr:rowOff>
                  </from>
                  <to>
                    <xdr:col>12</xdr:col>
                    <xdr:colOff>655320</xdr:colOff>
                    <xdr:row>34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95" name="Check Box 92">
              <controlPr defaultSize="0" autoFill="0" autoLine="0" autoPict="0">
                <anchor moveWithCells="1">
                  <from>
                    <xdr:col>12</xdr:col>
                    <xdr:colOff>350520</xdr:colOff>
                    <xdr:row>34</xdr:row>
                    <xdr:rowOff>0</xdr:rowOff>
                  </from>
                  <to>
                    <xdr:col>12</xdr:col>
                    <xdr:colOff>655320</xdr:colOff>
                    <xdr:row>35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96" name="Check Box 93">
              <controlPr defaultSize="0" autoFill="0" autoLine="0" autoPict="0">
                <anchor moveWithCells="1">
                  <from>
                    <xdr:col>12</xdr:col>
                    <xdr:colOff>350520</xdr:colOff>
                    <xdr:row>35</xdr:row>
                    <xdr:rowOff>0</xdr:rowOff>
                  </from>
                  <to>
                    <xdr:col>12</xdr:col>
                    <xdr:colOff>655320</xdr:colOff>
                    <xdr:row>36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97" name="Check Box 94">
              <controlPr defaultSize="0" autoFill="0" autoLine="0" autoPict="0">
                <anchor moveWithCells="1">
                  <from>
                    <xdr:col>12</xdr:col>
                    <xdr:colOff>350520</xdr:colOff>
                    <xdr:row>36</xdr:row>
                    <xdr:rowOff>0</xdr:rowOff>
                  </from>
                  <to>
                    <xdr:col>12</xdr:col>
                    <xdr:colOff>655320</xdr:colOff>
                    <xdr:row>37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98" name="Check Box 95">
              <controlPr defaultSize="0" autoFill="0" autoLine="0" autoPict="0">
                <anchor moveWithCells="1">
                  <from>
                    <xdr:col>12</xdr:col>
                    <xdr:colOff>350520</xdr:colOff>
                    <xdr:row>37</xdr:row>
                    <xdr:rowOff>0</xdr:rowOff>
                  </from>
                  <to>
                    <xdr:col>12</xdr:col>
                    <xdr:colOff>655320</xdr:colOff>
                    <xdr:row>38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99" name="Check Box 96">
              <controlPr defaultSize="0" autoFill="0" autoLine="0" autoPict="0">
                <anchor moveWithCells="1">
                  <from>
                    <xdr:col>12</xdr:col>
                    <xdr:colOff>350520</xdr:colOff>
                    <xdr:row>38</xdr:row>
                    <xdr:rowOff>0</xdr:rowOff>
                  </from>
                  <to>
                    <xdr:col>12</xdr:col>
                    <xdr:colOff>655320</xdr:colOff>
                    <xdr:row>39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100" name="Check Box 97">
              <controlPr defaultSize="0" autoFill="0" autoLine="0" autoPict="0">
                <anchor moveWithCells="1">
                  <from>
                    <xdr:col>12</xdr:col>
                    <xdr:colOff>350520</xdr:colOff>
                    <xdr:row>39</xdr:row>
                    <xdr:rowOff>0</xdr:rowOff>
                  </from>
                  <to>
                    <xdr:col>12</xdr:col>
                    <xdr:colOff>655320</xdr:colOff>
                    <xdr:row>40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101" name="Check Box 98">
              <controlPr defaultSize="0" autoFill="0" autoLine="0" autoPict="0">
                <anchor moveWithCells="1">
                  <from>
                    <xdr:col>12</xdr:col>
                    <xdr:colOff>350520</xdr:colOff>
                    <xdr:row>40</xdr:row>
                    <xdr:rowOff>0</xdr:rowOff>
                  </from>
                  <to>
                    <xdr:col>12</xdr:col>
                    <xdr:colOff>655320</xdr:colOff>
                    <xdr:row>41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102" name="Check Box 99">
              <controlPr defaultSize="0" autoFill="0" autoLine="0" autoPict="0">
                <anchor moveWithCells="1">
                  <from>
                    <xdr:col>12</xdr:col>
                    <xdr:colOff>350520</xdr:colOff>
                    <xdr:row>41</xdr:row>
                    <xdr:rowOff>0</xdr:rowOff>
                  </from>
                  <to>
                    <xdr:col>12</xdr:col>
                    <xdr:colOff>655320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103" name="Check Box 100">
              <controlPr defaultSize="0" autoFill="0" autoLine="0" autoPict="0">
                <anchor moveWithCells="1">
                  <from>
                    <xdr:col>12</xdr:col>
                    <xdr:colOff>350520</xdr:colOff>
                    <xdr:row>32</xdr:row>
                    <xdr:rowOff>0</xdr:rowOff>
                  </from>
                  <to>
                    <xdr:col>12</xdr:col>
                    <xdr:colOff>655320</xdr:colOff>
                    <xdr:row>33</xdr:row>
                    <xdr:rowOff>45720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11 </vt:lpstr>
      <vt:lpstr>'Table 11 '!Print_Area</vt:lpstr>
    </vt:vector>
  </TitlesOfParts>
  <Company>NSI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Milada Dimcheva</dc:creator>
  <cp:lastModifiedBy>Milada Dimcheva</cp:lastModifiedBy>
  <dcterms:created xsi:type="dcterms:W3CDTF">2012-01-12T09:58:15Z</dcterms:created>
  <dcterms:modified xsi:type="dcterms:W3CDTF">2015-01-14T11:21:33Z</dcterms:modified>
</cp:coreProperties>
</file>