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5576" windowHeight="10800"/>
  </bookViews>
  <sheets>
    <sheet name="Table 7" sheetId="2" r:id="rId1"/>
  </sheets>
  <externalReferences>
    <externalReference r:id="rId2"/>
    <externalReference r:id="rId3"/>
    <externalReference r:id="rId4"/>
  </externalReferences>
  <definedNames>
    <definedName name="_xlnm.Print_Area" localSheetId="0">'Table 7'!$A$1:$I$61</definedName>
    <definedName name="Table101I" localSheetId="0">'[3]Table 10.1'!$E$12:$N$40</definedName>
    <definedName name="Table101I">[1]Table10.1!$E$12:$N$40</definedName>
    <definedName name="Table101II" localSheetId="0">'[3]Table 10.1'!$E$43:$N$56</definedName>
    <definedName name="Table101II">[1]Table10.1!$E$43:$N$56</definedName>
    <definedName name="Table101III" localSheetId="0">'[3]Table 10.1'!$E$59:$N$60</definedName>
    <definedName name="Table101III">[1]Table10.1!$E$59:$N$60</definedName>
    <definedName name="Table102IV" localSheetId="0">'[3]Table 10.2'!$F$13:$N$24</definedName>
    <definedName name="Table102IV">[1]Table10.2!$F$13:$N$24</definedName>
    <definedName name="Table102V" localSheetId="0">'[3]Table 10.2'!$F$27:$N$38</definedName>
    <definedName name="Table102V">[1]Table10.2!$F$27:$N$38</definedName>
    <definedName name="Table102VI" localSheetId="0">'[3]Table 10.2'!$F$41:$N$52</definedName>
    <definedName name="Table102VI">[1]Table10.2!$F$41:$N$52</definedName>
    <definedName name="Table102VII" localSheetId="0">'[3]Table 10.2'!$F$55:$J$66</definedName>
    <definedName name="Table102VII">[1]Table10.2!$F$55:$J$66</definedName>
    <definedName name="Table411" localSheetId="0">'[3]Table 4'!$D$8:$I$42</definedName>
    <definedName name="Table411">'[1]Table 4'!$D$8:$I$43</definedName>
    <definedName name="Table412" localSheetId="0">'[3]Table 4'!$D$52:$I$86</definedName>
    <definedName name="Table412">'[1]Table 4'!$D$53:$I$88</definedName>
    <definedName name="Table5" localSheetId="0">'[3]Table 5'!$C$8:$Q$34</definedName>
    <definedName name="Table5">'[1]Table 5'!$C$8:$S$34</definedName>
    <definedName name="Table6" localSheetId="0">'[3]Table 6'!$C$8:$G$55</definedName>
    <definedName name="Table6">'[2]Table 6'!$C$9:$G$55</definedName>
    <definedName name="Table7" localSheetId="0">'Table 7'!$C$9:$H$35</definedName>
    <definedName name="Table7">#REF!</definedName>
    <definedName name="Table8" localSheetId="0">'[3]Table 8'!$A$13:$Q$43</definedName>
    <definedName name="Table8">'[1]Table 8'!$A$13:$Q$38</definedName>
    <definedName name="Table92" localSheetId="0">'[3]Table 9.2'!$A$13:$P$18</definedName>
    <definedName name="Table92">'[1]Table 9.2'!$A$13:$P$18</definedName>
  </definedNames>
  <calcPr calcId="145621"/>
</workbook>
</file>

<file path=xl/calcChain.xml><?xml version="1.0" encoding="utf-8"?>
<calcChain xmlns="http://schemas.openxmlformats.org/spreadsheetml/2006/main">
  <c r="F72" i="2" l="1"/>
  <c r="G72" i="2" s="1"/>
  <c r="C72" i="2"/>
  <c r="H71" i="2"/>
  <c r="G71" i="2"/>
  <c r="F71" i="2"/>
  <c r="B71" i="2"/>
  <c r="H70" i="2"/>
  <c r="G70" i="2"/>
  <c r="F70" i="2"/>
  <c r="B70" i="2"/>
  <c r="H69" i="2"/>
  <c r="G69" i="2"/>
  <c r="F69" i="2"/>
  <c r="B69" i="2"/>
  <c r="F67" i="2"/>
  <c r="E67" i="2"/>
  <c r="F66" i="2"/>
  <c r="E66" i="2"/>
  <c r="F65" i="2"/>
  <c r="E65" i="2"/>
  <c r="H63" i="2"/>
  <c r="G63" i="2"/>
  <c r="F63" i="2"/>
  <c r="I71" i="2" s="1"/>
  <c r="E63" i="2"/>
  <c r="G35" i="2"/>
  <c r="F35" i="2"/>
  <c r="E35" i="2"/>
  <c r="D35" i="2"/>
  <c r="J34" i="2"/>
  <c r="J33" i="2"/>
  <c r="G31" i="2"/>
  <c r="F31" i="2"/>
  <c r="E31" i="2"/>
  <c r="D31" i="2"/>
  <c r="G16" i="2"/>
  <c r="F16" i="2"/>
  <c r="E16" i="2"/>
  <c r="D16" i="2"/>
  <c r="G8" i="2"/>
  <c r="F8" i="2"/>
  <c r="E8" i="2"/>
  <c r="D8" i="2"/>
  <c r="B5" i="2"/>
  <c r="A3" i="2"/>
  <c r="K1" i="2"/>
  <c r="H72" i="2" l="1"/>
  <c r="G67" i="2"/>
  <c r="G66" i="2"/>
  <c r="G65" i="2"/>
  <c r="I70" i="2"/>
  <c r="I69" i="2"/>
  <c r="H67" i="2" l="1"/>
  <c r="H66" i="2"/>
  <c r="H65" i="2"/>
</calcChain>
</file>

<file path=xl/sharedStrings.xml><?xml version="1.0" encoding="utf-8"?>
<sst xmlns="http://schemas.openxmlformats.org/spreadsheetml/2006/main" count="91" uniqueCount="80">
  <si>
    <t>Treshold</t>
  </si>
  <si>
    <t>VERTICAL CHECKS: Stock minus transactions</t>
  </si>
  <si>
    <t>if([item 6]&lt;0, "check why negative amounts", "sign OK")</t>
  </si>
  <si>
    <t>Cash payments &lt; 0 (check if no negative amounts)</t>
  </si>
  <si>
    <t>if([item 2]&lt;0, "check why negative amounts", "sign OK")</t>
  </si>
  <si>
    <t>Settlements in kind &lt; 0 (check if no negative amounts)</t>
  </si>
  <si>
    <t>if([item 1]&lt;0, "check why negative amounts", "sign OK")</t>
  </si>
  <si>
    <t>Deliveries &lt; 0 (check if no negative amounts)</t>
  </si>
  <si>
    <t>VERTICAL CHECKS</t>
  </si>
  <si>
    <t>Green cells: automatic compilation</t>
  </si>
  <si>
    <r>
      <t>Comments:</t>
    </r>
    <r>
      <rPr>
        <sz val="10"/>
        <rFont val="Times New Roman"/>
        <family val="1"/>
      </rPr>
      <t xml:space="preserve">    </t>
    </r>
  </si>
  <si>
    <t>Indicate
Yes or No; if yes indicate the amount</t>
  </si>
  <si>
    <t>If Yes (3.5.2) Are those deliveries susceptible to differ by more than 0.05% of GDP from the amount of cash or other considerations provided in the context of the fulfilment of such contracts, for each of the EDP reporting year.</t>
  </si>
  <si>
    <t>If Yes (3.5.1) Do you have deliveries of military equipment built over many years delivered in the EDP reporting period, or deliverable in following four years.</t>
  </si>
  <si>
    <t>G. Others</t>
  </si>
  <si>
    <t xml:space="preserve">3.5 Equipment built over many years </t>
  </si>
  <si>
    <t>F. Deliveries from other sources (e.g. trade statistics)</t>
  </si>
  <si>
    <t>Indicate
financial lease or operating lease</t>
  </si>
  <si>
    <t>If Yes (3.4.2)</t>
  </si>
  <si>
    <t>E. Deliveries from direct sources (MOF, MOD,…)</t>
  </si>
  <si>
    <t>Indicate
Yes or No</t>
  </si>
  <si>
    <t>3.4 Leases: Do you have leases on military equipment contracted over the EDP reporting period?</t>
  </si>
  <si>
    <t>D. Accrual based accounting source</t>
  </si>
  <si>
    <t>3.3.2 Possibly deviate from deliveries by more than 0.05% of GDP for a given year</t>
  </si>
  <si>
    <t>C. Cash information corrected for large deliveries</t>
  </si>
  <si>
    <t>3.3.1 Generally within 1 year of delivery</t>
  </si>
  <si>
    <t>B. Cash information corrected for actual data on receivables/payables</t>
  </si>
  <si>
    <t>3.3 In case noticeable prepayments or late payments exist, are cash payments (or other considerations provided):</t>
  </si>
  <si>
    <t>A. Cash information</t>
  </si>
  <si>
    <t>Indicate
Always, Sometimes or Never</t>
  </si>
  <si>
    <t>3.2 Is it current practice for military equipment contracts to include noticeable prepayments or late payments?</t>
  </si>
  <si>
    <t>Possible basis for recording 
- abbreviations:</t>
  </si>
  <si>
    <t>Indicate A to G; specify for G</t>
  </si>
  <si>
    <t>3.1 What is the main basis for recording, in national accounts, acquisitions of military equipment?</t>
  </si>
  <si>
    <t>Table 7.3. Qualitative information</t>
  </si>
  <si>
    <t xml:space="preserve"> - Please add additional rows, if needed</t>
  </si>
  <si>
    <t xml:space="preserve"> - Data are to be consistent with data reported in EDP T2A</t>
  </si>
  <si>
    <t>Notes:</t>
  </si>
  <si>
    <t>3) Please indicate a label of the correction line</t>
  </si>
  <si>
    <t>15=12+13+14</t>
  </si>
  <si>
    <t>Amounts in B.9</t>
  </si>
  <si>
    <t>EDP T2A</t>
  </si>
  <si>
    <r>
      <t>Amounts in EDP Table 2 A correction lines 2</t>
    </r>
    <r>
      <rPr>
        <vertAlign val="superscript"/>
        <sz val="10"/>
        <rFont val="Times New Roman"/>
        <family val="1"/>
      </rPr>
      <t xml:space="preserve"> 3</t>
    </r>
  </si>
  <si>
    <r>
      <t xml:space="preserve">Amounts in EDP Table 2 A correction line 1 </t>
    </r>
    <r>
      <rPr>
        <vertAlign val="superscript"/>
        <sz val="10"/>
        <rFont val="Times New Roman"/>
        <family val="1"/>
      </rPr>
      <t>3</t>
    </r>
  </si>
  <si>
    <t>Amounts in EDP Table 2 A working balance</t>
  </si>
  <si>
    <t>Control check</t>
  </si>
  <si>
    <t>reference</t>
  </si>
  <si>
    <t xml:space="preserve">label (and source) </t>
  </si>
  <si>
    <t>relation</t>
  </si>
  <si>
    <t>in million units of national currency</t>
  </si>
  <si>
    <t>Table 7.2. Military equipment expenditure as reported in EDP Table 2A</t>
  </si>
  <si>
    <r>
      <t xml:space="preserve"> - </t>
    </r>
    <r>
      <rPr>
        <b/>
        <i/>
        <sz val="10"/>
        <rFont val="Times New Roman"/>
        <family val="1"/>
      </rPr>
      <t>The sign convention applied in financial accounts is to be used here</t>
    </r>
    <r>
      <rPr>
        <i/>
        <sz val="10"/>
        <rFont val="Times New Roman"/>
        <family val="1"/>
        <charset val="238"/>
      </rPr>
      <t xml:space="preserve"> (this is for receivables the same sign, for payables the reverse sign of EDP tables)</t>
    </r>
  </si>
  <si>
    <t xml:space="preserve"> -  Data are to be consistent with data reported in EDP T3A</t>
  </si>
  <si>
    <t>2) Exclusive of interest accrued or interest payments unless indicated</t>
  </si>
  <si>
    <t>1) Credit or prepayment in the form of other instruments than "trade credits"</t>
  </si>
  <si>
    <t>Stocks in other related liabilities of gov.</t>
  </si>
  <si>
    <t>Stocks:</t>
  </si>
  <si>
    <t>locked</t>
  </si>
  <si>
    <t>7=1-2+3-4-5-6</t>
  </si>
  <si>
    <t>Discrepancy</t>
  </si>
  <si>
    <r>
      <t xml:space="preserve">Cash payments </t>
    </r>
    <r>
      <rPr>
        <sz val="10"/>
        <color indexed="10"/>
        <rFont val="Times New Roman"/>
        <family val="1"/>
      </rPr>
      <t>(positive amounts)</t>
    </r>
  </si>
  <si>
    <t>tab 4.1.2 item (6)</t>
  </si>
  <si>
    <t>tab 4.1.1 item (6)</t>
  </si>
  <si>
    <t>of which: Settlements in kind (positive amounts)</t>
  </si>
  <si>
    <r>
      <t xml:space="preserve">Deliveries </t>
    </r>
    <r>
      <rPr>
        <sz val="10"/>
        <color indexed="10"/>
        <rFont val="Times New Roman"/>
        <family val="1"/>
      </rPr>
      <t>(positive amounts)</t>
    </r>
  </si>
  <si>
    <t>Flows:</t>
  </si>
  <si>
    <t>source and titles</t>
  </si>
  <si>
    <t xml:space="preserve">Table 7.1. Military equipment: deliveries and cash measures </t>
  </si>
  <si>
    <t>Date of response:</t>
  </si>
  <si>
    <t>7. Military equipment expenditure (weapons and supporting equipment)</t>
  </si>
  <si>
    <t>Do NOT insert rows!</t>
  </si>
  <si>
    <r>
      <t xml:space="preserve">Transactions in trade credits and advances F.81 (gov. assets) </t>
    </r>
    <r>
      <rPr>
        <vertAlign val="superscript"/>
        <sz val="10"/>
        <color theme="1"/>
        <rFont val="Times New Roman"/>
        <family val="1"/>
      </rPr>
      <t>2</t>
    </r>
  </si>
  <si>
    <r>
      <t>Transactions in trade credits and advances F.81 (gov. liabilities)</t>
    </r>
    <r>
      <rPr>
        <vertAlign val="superscript"/>
        <sz val="10"/>
        <color theme="1"/>
        <rFont val="Times New Roman"/>
        <family val="1"/>
      </rPr>
      <t xml:space="preserve"> 2</t>
    </r>
  </si>
  <si>
    <r>
      <t xml:space="preserve">Transactions in other financial instruments (liabilities) </t>
    </r>
    <r>
      <rPr>
        <vertAlign val="superscript"/>
        <sz val="10"/>
        <color theme="1"/>
        <rFont val="Times New Roman"/>
        <family val="1"/>
      </rPr>
      <t>1, 2</t>
    </r>
  </si>
  <si>
    <t>Stocks in trade credits and advances AF.81 (assets of gov.)</t>
  </si>
  <si>
    <t>Stocks in trade credits and advances AF.81 (liabilities of gov.)</t>
  </si>
  <si>
    <t>If Yes (3.5.3) Does a contract for future delivery of standard equipment cover R&amp;D expenditure incurred over the equipment's development phase?</t>
  </si>
  <si>
    <t>Indicate
Yes or No; if yes respond to question 3.5.3.1</t>
  </si>
  <si>
    <t>-&gt; If yes (3.5.3.1) Has there been reimbursement or renegotiation of the R&amp;D expenditure in the case of the  order's cancellation or reduction?</t>
  </si>
  <si>
    <t>Indicate
Yes or No; if yes explain how the R&amp;D expenditure is recorded under ESA2010 
(F.8/ D.9)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</si>
</sst>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#,##0.0_-;\-#,##0.0_-;_-&quot;-&quot;??_-;_-@_-"/>
    <numFmt numFmtId="166" formatCode="#,##0.0"/>
    <numFmt numFmtId="167" formatCode="_-* #,##0.0_-;\-* #,##0.0_-;_-* &quot;-&quot;??_-;_-@_-"/>
  </numFmts>
  <fonts count="25" x14ac:knownFonts="1">
    <font>
      <sz val="10"/>
      <name val="Arial"/>
    </font>
    <font>
      <sz val="10"/>
      <name val="Times New Roman"/>
      <family val="1"/>
    </font>
    <font>
      <sz val="5"/>
      <color indexed="9"/>
      <name val="Times New Roman"/>
      <family val="1"/>
    </font>
    <font>
      <sz val="8"/>
      <name val="Times New Roman"/>
      <family val="1"/>
    </font>
    <font>
      <sz val="10"/>
      <name val="Times New Roman"/>
      <family val="1"/>
      <charset val="238"/>
    </font>
    <font>
      <b/>
      <i/>
      <sz val="18"/>
      <name val="Times New Roman"/>
      <family val="1"/>
    </font>
    <font>
      <i/>
      <sz val="10"/>
      <name val="Times New Roman"/>
      <family val="1"/>
    </font>
    <font>
      <b/>
      <sz val="10"/>
      <name val="Times New Roman"/>
      <family val="1"/>
    </font>
    <font>
      <sz val="10"/>
      <color indexed="57"/>
      <name val="Times New Roman"/>
      <family val="1"/>
    </font>
    <font>
      <b/>
      <sz val="10"/>
      <name val="Times New Roman"/>
      <family val="1"/>
      <charset val="238"/>
    </font>
    <font>
      <b/>
      <sz val="14"/>
      <name val="Times New Roman"/>
      <family val="1"/>
    </font>
    <font>
      <b/>
      <i/>
      <sz val="10"/>
      <name val="Times New Roman"/>
      <family val="1"/>
    </font>
    <font>
      <vertAlign val="superscript"/>
      <sz val="10"/>
      <name val="Times New Roman"/>
      <family val="1"/>
    </font>
    <font>
      <b/>
      <sz val="8"/>
      <name val="Times New Roman"/>
      <family val="1"/>
    </font>
    <font>
      <i/>
      <sz val="10"/>
      <name val="Times New Roman"/>
      <family val="1"/>
      <charset val="238"/>
    </font>
    <font>
      <sz val="10"/>
      <color indexed="10"/>
      <name val="Times New Roman"/>
      <family val="1"/>
    </font>
    <font>
      <sz val="10"/>
      <color indexed="9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color indexed="9"/>
      <name val="Times New Roman"/>
      <family val="1"/>
    </font>
    <font>
      <b/>
      <sz val="12"/>
      <color theme="0"/>
      <name val="Times New Roman"/>
      <family val="1"/>
    </font>
    <font>
      <sz val="10"/>
      <name val="Arial"/>
      <family val="2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indexed="57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gray0625">
        <bgColor theme="0" tint="-4.9989318521683403E-2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</cellStyleXfs>
  <cellXfs count="216">
    <xf numFmtId="0" fontId="0" fillId="0" borderId="0" xfId="0"/>
    <xf numFmtId="0" fontId="1" fillId="0" borderId="0" xfId="0" applyFont="1" applyBorder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Border="1" applyAlignment="1" applyProtection="1">
      <alignment wrapText="1"/>
      <protection locked="0"/>
    </xf>
    <xf numFmtId="0" fontId="4" fillId="0" borderId="0" xfId="0" applyFont="1" applyBorder="1" applyProtection="1"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horizontal="center" vertical="top" wrapText="1"/>
      <protection locked="0"/>
    </xf>
    <xf numFmtId="0" fontId="8" fillId="0" borderId="0" xfId="0" applyFont="1" applyBorder="1" applyAlignment="1" applyProtection="1">
      <alignment wrapText="1"/>
      <protection locked="0"/>
    </xf>
    <xf numFmtId="0" fontId="1" fillId="0" borderId="14" xfId="0" applyFont="1" applyBorder="1" applyAlignment="1" applyProtection="1">
      <alignment horizontal="left" vertical="top" wrapText="1"/>
      <protection locked="0"/>
    </xf>
    <xf numFmtId="0" fontId="1" fillId="0" borderId="18" xfId="0" applyFont="1" applyBorder="1" applyAlignment="1" applyProtection="1">
      <alignment horizontal="left" vertical="top" wrapText="1"/>
      <protection locked="0"/>
    </xf>
    <xf numFmtId="0" fontId="8" fillId="0" borderId="19" xfId="0" applyFont="1" applyBorder="1" applyAlignment="1" applyProtection="1">
      <alignment wrapText="1"/>
      <protection locked="0"/>
    </xf>
    <xf numFmtId="0" fontId="10" fillId="0" borderId="0" xfId="0" applyFont="1" applyBorder="1" applyAlignment="1" applyProtection="1">
      <alignment horizontal="left" wrapText="1"/>
      <protection locked="0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7" fillId="0" borderId="0" xfId="0" applyFont="1" applyFill="1" applyBorder="1" applyProtection="1"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left" wrapText="1"/>
      <protection locked="0"/>
    </xf>
    <xf numFmtId="0" fontId="11" fillId="0" borderId="0" xfId="0" applyFont="1" applyBorder="1" applyProtection="1">
      <protection locked="0"/>
    </xf>
    <xf numFmtId="0" fontId="6" fillId="0" borderId="0" xfId="0" applyFont="1" applyBorder="1" applyProtection="1">
      <protection locked="0"/>
    </xf>
    <xf numFmtId="0" fontId="1" fillId="0" borderId="32" xfId="0" applyFont="1" applyFill="1" applyBorder="1" applyProtection="1">
      <protection locked="0"/>
    </xf>
    <xf numFmtId="0" fontId="1" fillId="0" borderId="32" xfId="0" applyFont="1" applyBorder="1" applyAlignment="1" applyProtection="1">
      <alignment horizontal="center"/>
      <protection locked="0"/>
    </xf>
    <xf numFmtId="0" fontId="1" fillId="0" borderId="14" xfId="0" applyFont="1" applyBorder="1" applyProtection="1">
      <protection locked="0"/>
    </xf>
    <xf numFmtId="0" fontId="7" fillId="0" borderId="16" xfId="0" applyFont="1" applyFill="1" applyBorder="1" applyProtection="1">
      <protection locked="0"/>
    </xf>
    <xf numFmtId="0" fontId="1" fillId="0" borderId="18" xfId="0" applyFont="1" applyBorder="1" applyProtection="1">
      <protection locked="0"/>
    </xf>
    <xf numFmtId="0" fontId="1" fillId="0" borderId="19" xfId="0" applyFont="1" applyFill="1" applyBorder="1" applyProtection="1">
      <protection locked="0"/>
    </xf>
    <xf numFmtId="0" fontId="1" fillId="0" borderId="19" xfId="0" applyFont="1" applyBorder="1" applyProtection="1">
      <protection locked="0"/>
    </xf>
    <xf numFmtId="0" fontId="1" fillId="0" borderId="28" xfId="0" applyFont="1" applyBorder="1" applyProtection="1">
      <protection locked="0"/>
    </xf>
    <xf numFmtId="0" fontId="1" fillId="0" borderId="33" xfId="0" applyFont="1" applyFill="1" applyBorder="1" applyProtection="1">
      <protection locked="0"/>
    </xf>
    <xf numFmtId="0" fontId="1" fillId="0" borderId="33" xfId="0" applyFont="1" applyBorder="1" applyProtection="1">
      <protection locked="0"/>
    </xf>
    <xf numFmtId="0" fontId="10" fillId="0" borderId="0" xfId="0" applyFont="1" applyBorder="1" applyAlignment="1" applyProtection="1">
      <alignment wrapText="1"/>
      <protection locked="0"/>
    </xf>
    <xf numFmtId="0" fontId="7" fillId="0" borderId="0" xfId="0" applyFont="1" applyBorder="1" applyAlignment="1" applyProtection="1">
      <alignment horizontal="left" vertical="top" wrapText="1"/>
      <protection locked="0"/>
    </xf>
    <xf numFmtId="0" fontId="1" fillId="0" borderId="17" xfId="0" applyFont="1" applyFill="1" applyBorder="1" applyAlignment="1" applyProtection="1">
      <alignment horizontal="left"/>
      <protection locked="0"/>
    </xf>
    <xf numFmtId="0" fontId="1" fillId="0" borderId="20" xfId="0" applyFont="1" applyFill="1" applyBorder="1" applyAlignment="1" applyProtection="1">
      <alignment horizontal="left"/>
      <protection locked="0"/>
    </xf>
    <xf numFmtId="0" fontId="7" fillId="2" borderId="20" xfId="0" applyFont="1" applyFill="1" applyBorder="1" applyAlignment="1" applyProtection="1">
      <alignment horizontal="left" wrapText="1"/>
      <protection locked="0"/>
    </xf>
    <xf numFmtId="0" fontId="7" fillId="2" borderId="34" xfId="0" applyFont="1" applyFill="1" applyBorder="1" applyAlignment="1" applyProtection="1">
      <alignment wrapText="1"/>
      <protection locked="0"/>
    </xf>
    <xf numFmtId="0" fontId="7" fillId="2" borderId="32" xfId="0" applyFont="1" applyFill="1" applyBorder="1" applyAlignment="1" applyProtection="1">
      <alignment wrapText="1"/>
      <protection locked="0"/>
    </xf>
    <xf numFmtId="0" fontId="7" fillId="2" borderId="33" xfId="0" applyFont="1" applyFill="1" applyBorder="1" applyAlignment="1" applyProtection="1">
      <alignment wrapText="1"/>
      <protection locked="0"/>
    </xf>
    <xf numFmtId="0" fontId="18" fillId="0" borderId="0" xfId="0" applyFont="1" applyFill="1" applyBorder="1" applyAlignment="1" applyProtection="1">
      <protection locked="0"/>
    </xf>
    <xf numFmtId="0" fontId="10" fillId="0" borderId="0" xfId="0" applyFont="1" applyBorder="1" applyAlignment="1" applyProtection="1">
      <alignment horizontal="left" wrapText="1"/>
      <protection locked="0"/>
    </xf>
    <xf numFmtId="0" fontId="7" fillId="2" borderId="16" xfId="0" applyFont="1" applyFill="1" applyBorder="1" applyAlignment="1" applyProtection="1">
      <alignment horizontal="left" wrapText="1"/>
      <protection locked="0"/>
    </xf>
    <xf numFmtId="0" fontId="7" fillId="2" borderId="17" xfId="0" applyFont="1" applyFill="1" applyBorder="1" applyAlignment="1" applyProtection="1">
      <alignment horizontal="left" wrapText="1"/>
      <protection locked="0"/>
    </xf>
    <xf numFmtId="0" fontId="1" fillId="0" borderId="26" xfId="0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left" vertical="top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24" xfId="0" applyFont="1" applyFill="1" applyBorder="1" applyAlignment="1" applyProtection="1">
      <alignment horizontal="center" vertical="top" wrapText="1"/>
      <protection locked="0"/>
    </xf>
    <xf numFmtId="0" fontId="1" fillId="0" borderId="10" xfId="0" applyFont="1" applyFill="1" applyBorder="1" applyAlignment="1" applyProtection="1">
      <alignment horizontal="center" vertical="top" wrapText="1"/>
      <protection locked="0"/>
    </xf>
    <xf numFmtId="0" fontId="1" fillId="0" borderId="22" xfId="0" applyFont="1" applyFill="1" applyBorder="1" applyAlignment="1" applyProtection="1">
      <alignment horizontal="center" vertical="top" wrapText="1"/>
      <protection locked="0"/>
    </xf>
    <xf numFmtId="0" fontId="1" fillId="0" borderId="8" xfId="0" applyFont="1" applyFill="1" applyBorder="1" applyAlignment="1" applyProtection="1">
      <alignment horizontal="center" vertical="top" wrapText="1"/>
      <protection locked="0"/>
    </xf>
    <xf numFmtId="0" fontId="1" fillId="0" borderId="16" xfId="0" applyFont="1" applyFill="1" applyBorder="1" applyAlignment="1" applyProtection="1">
      <alignment horizontal="center" vertical="top" wrapText="1"/>
      <protection locked="0"/>
    </xf>
    <xf numFmtId="0" fontId="1" fillId="0" borderId="15" xfId="0" applyFont="1" applyFill="1" applyBorder="1" applyAlignment="1" applyProtection="1">
      <alignment horizontal="center" vertical="top" wrapText="1"/>
      <protection locked="0"/>
    </xf>
    <xf numFmtId="0" fontId="1" fillId="0" borderId="19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Fill="1" applyBorder="1" applyAlignment="1" applyProtection="1">
      <alignment horizontal="center" vertical="top" wrapText="1"/>
      <protection locked="0"/>
    </xf>
    <xf numFmtId="0" fontId="18" fillId="4" borderId="0" xfId="0" applyFont="1" applyFill="1" applyBorder="1" applyAlignment="1" applyProtection="1">
      <alignment horizontal="left"/>
    </xf>
    <xf numFmtId="0" fontId="19" fillId="5" borderId="0" xfId="0" applyFont="1" applyFill="1" applyAlignment="1" applyProtection="1">
      <alignment horizontal="right"/>
    </xf>
    <xf numFmtId="0" fontId="1" fillId="0" borderId="0" xfId="0" applyFont="1" applyBorder="1" applyProtection="1"/>
    <xf numFmtId="0" fontId="10" fillId="0" borderId="0" xfId="0" applyFont="1" applyBorder="1" applyProtection="1"/>
    <xf numFmtId="0" fontId="17" fillId="0" borderId="0" xfId="0" applyFont="1" applyBorder="1" applyProtection="1"/>
    <xf numFmtId="0" fontId="16" fillId="0" borderId="0" xfId="0" applyFont="1" applyFill="1" applyBorder="1" applyProtection="1"/>
    <xf numFmtId="14" fontId="4" fillId="0" borderId="0" xfId="0" applyNumberFormat="1" applyFont="1" applyFill="1" applyBorder="1" applyAlignment="1" applyProtection="1">
      <alignment horizontal="left"/>
    </xf>
    <xf numFmtId="0" fontId="10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right" wrapText="1"/>
    </xf>
    <xf numFmtId="0" fontId="7" fillId="0" borderId="37" xfId="0" applyFont="1" applyFill="1" applyBorder="1" applyAlignment="1" applyProtection="1">
      <alignment horizontal="left" wrapText="1"/>
    </xf>
    <xf numFmtId="0" fontId="7" fillId="0" borderId="36" xfId="0" applyFont="1" applyFill="1" applyBorder="1" applyAlignment="1" applyProtection="1">
      <alignment horizontal="left" wrapText="1"/>
    </xf>
    <xf numFmtId="0" fontId="7" fillId="6" borderId="35" xfId="0" applyFont="1" applyFill="1" applyBorder="1" applyAlignment="1" applyProtection="1">
      <alignment horizontal="center"/>
    </xf>
    <xf numFmtId="1" fontId="9" fillId="6" borderId="33" xfId="0" applyNumberFormat="1" applyFont="1" applyFill="1" applyBorder="1" applyAlignment="1" applyProtection="1">
      <alignment horizontal="center"/>
    </xf>
    <xf numFmtId="1" fontId="9" fillId="6" borderId="32" xfId="0" applyNumberFormat="1" applyFont="1" applyFill="1" applyBorder="1" applyAlignment="1" applyProtection="1">
      <alignment horizontal="center"/>
    </xf>
    <xf numFmtId="1" fontId="9" fillId="6" borderId="34" xfId="0" applyNumberFormat="1" applyFont="1" applyFill="1" applyBorder="1" applyAlignment="1" applyProtection="1">
      <alignment horizontal="center"/>
    </xf>
    <xf numFmtId="0" fontId="9" fillId="6" borderId="35" xfId="0" applyFont="1" applyFill="1" applyBorder="1" applyAlignment="1" applyProtection="1">
      <alignment horizontal="center"/>
    </xf>
    <xf numFmtId="0" fontId="10" fillId="7" borderId="28" xfId="0" applyFont="1" applyFill="1" applyBorder="1" applyAlignment="1" applyProtection="1">
      <alignment horizontal="center" vertical="center" textRotation="255" wrapText="1"/>
    </xf>
    <xf numFmtId="0" fontId="7" fillId="2" borderId="33" xfId="0" applyFont="1" applyFill="1" applyBorder="1" applyAlignment="1" applyProtection="1">
      <alignment horizontal="left" wrapText="1"/>
    </xf>
    <xf numFmtId="0" fontId="7" fillId="2" borderId="34" xfId="0" applyFont="1" applyFill="1" applyBorder="1" applyAlignment="1" applyProtection="1">
      <alignment horizontal="left" wrapText="1"/>
    </xf>
    <xf numFmtId="0" fontId="7" fillId="2" borderId="28" xfId="0" applyFont="1" applyFill="1" applyBorder="1" applyAlignment="1" applyProtection="1">
      <alignment wrapText="1"/>
    </xf>
    <xf numFmtId="0" fontId="10" fillId="7" borderId="18" xfId="0" applyFont="1" applyFill="1" applyBorder="1" applyAlignment="1" applyProtection="1">
      <alignment horizontal="center" vertical="center" textRotation="255" wrapText="1"/>
    </xf>
    <xf numFmtId="0" fontId="1" fillId="0" borderId="19" xfId="0" applyFont="1" applyBorder="1" applyProtection="1"/>
    <xf numFmtId="0" fontId="1" fillId="6" borderId="20" xfId="0" applyFont="1" applyFill="1" applyBorder="1" applyAlignment="1" applyProtection="1">
      <alignment wrapText="1"/>
    </xf>
    <xf numFmtId="0" fontId="1" fillId="6" borderId="18" xfId="0" applyFont="1" applyFill="1" applyBorder="1" applyAlignment="1" applyProtection="1">
      <alignment horizontal="center"/>
    </xf>
    <xf numFmtId="166" fontId="1" fillId="0" borderId="19" xfId="1" applyNumberFormat="1" applyFont="1" applyFill="1" applyBorder="1" applyAlignment="1" applyProtection="1">
      <alignment horizontal="right"/>
      <protection locked="0"/>
    </xf>
    <xf numFmtId="166" fontId="1" fillId="0" borderId="0" xfId="1" applyNumberFormat="1" applyFont="1" applyFill="1" applyBorder="1" applyAlignment="1" applyProtection="1">
      <alignment horizontal="right"/>
      <protection locked="0"/>
    </xf>
    <xf numFmtId="166" fontId="1" fillId="0" borderId="20" xfId="1" applyNumberFormat="1" applyFont="1" applyFill="1" applyBorder="1" applyAlignment="1" applyProtection="1">
      <alignment horizontal="right"/>
      <protection locked="0"/>
    </xf>
    <xf numFmtId="0" fontId="1" fillId="6" borderId="20" xfId="0" applyFont="1" applyFill="1" applyBorder="1" applyAlignment="1" applyProtection="1">
      <alignment horizontal="left" wrapText="1" indent="2"/>
    </xf>
    <xf numFmtId="0" fontId="21" fillId="6" borderId="20" xfId="0" applyFont="1" applyFill="1" applyBorder="1" applyAlignment="1" applyProtection="1"/>
    <xf numFmtId="0" fontId="21" fillId="6" borderId="20" xfId="0" applyFont="1" applyFill="1" applyBorder="1" applyAlignment="1" applyProtection="1">
      <alignment horizontal="left" wrapText="1"/>
    </xf>
    <xf numFmtId="0" fontId="1" fillId="6" borderId="20" xfId="0" applyFont="1" applyFill="1" applyBorder="1" applyAlignment="1" applyProtection="1">
      <alignment horizontal="left" wrapText="1"/>
    </xf>
    <xf numFmtId="166" fontId="1" fillId="3" borderId="19" xfId="1" applyNumberFormat="1" applyFont="1" applyFill="1" applyBorder="1" applyAlignment="1" applyProtection="1">
      <alignment horizontal="right"/>
    </xf>
    <xf numFmtId="166" fontId="1" fillId="3" borderId="0" xfId="1" applyNumberFormat="1" applyFont="1" applyFill="1" applyBorder="1" applyAlignment="1" applyProtection="1">
      <alignment horizontal="right"/>
    </xf>
    <xf numFmtId="166" fontId="1" fillId="3" borderId="20" xfId="1" applyNumberFormat="1" applyFont="1" applyFill="1" applyBorder="1" applyAlignment="1" applyProtection="1">
      <alignment horizontal="right"/>
    </xf>
    <xf numFmtId="0" fontId="4" fillId="0" borderId="0" xfId="0" applyFont="1" applyBorder="1" applyProtection="1"/>
    <xf numFmtId="0" fontId="7" fillId="2" borderId="19" xfId="0" applyFont="1" applyFill="1" applyBorder="1" applyAlignment="1" applyProtection="1">
      <alignment horizontal="left" wrapText="1"/>
    </xf>
    <xf numFmtId="0" fontId="7" fillId="2" borderId="20" xfId="0" applyFont="1" applyFill="1" applyBorder="1" applyAlignment="1" applyProtection="1">
      <alignment horizontal="left" wrapText="1"/>
    </xf>
    <xf numFmtId="0" fontId="7" fillId="2" borderId="18" xfId="0" applyFont="1" applyFill="1" applyBorder="1" applyAlignment="1" applyProtection="1">
      <alignment wrapText="1"/>
    </xf>
    <xf numFmtId="166" fontId="7" fillId="2" borderId="19" xfId="1" applyNumberFormat="1" applyFont="1" applyFill="1" applyBorder="1" applyAlignment="1" applyProtection="1">
      <alignment horizontal="right" wrapText="1"/>
      <protection locked="0"/>
    </xf>
    <xf numFmtId="166" fontId="7" fillId="2" borderId="0" xfId="1" applyNumberFormat="1" applyFont="1" applyFill="1" applyBorder="1" applyAlignment="1" applyProtection="1">
      <alignment horizontal="right" wrapText="1"/>
      <protection locked="0"/>
    </xf>
    <xf numFmtId="166" fontId="7" fillId="2" borderId="20" xfId="1" applyNumberFormat="1" applyFont="1" applyFill="1" applyBorder="1" applyAlignment="1" applyProtection="1">
      <alignment horizontal="right" wrapText="1"/>
      <protection locked="0"/>
    </xf>
    <xf numFmtId="0" fontId="21" fillId="6" borderId="20" xfId="0" applyFont="1" applyFill="1" applyBorder="1" applyAlignment="1" applyProtection="1">
      <alignment wrapText="1"/>
    </xf>
    <xf numFmtId="0" fontId="1" fillId="0" borderId="16" xfId="0" applyFont="1" applyBorder="1" applyProtection="1"/>
    <xf numFmtId="0" fontId="1" fillId="6" borderId="17" xfId="0" applyFont="1" applyFill="1" applyBorder="1" applyAlignment="1" applyProtection="1">
      <alignment wrapText="1"/>
    </xf>
    <xf numFmtId="0" fontId="1" fillId="6" borderId="14" xfId="0" applyFont="1" applyFill="1" applyBorder="1" applyAlignment="1" applyProtection="1">
      <alignment horizontal="center"/>
    </xf>
    <xf numFmtId="166" fontId="1" fillId="0" borderId="16" xfId="1" applyNumberFormat="1" applyFont="1" applyFill="1" applyBorder="1" applyAlignment="1" applyProtection="1">
      <alignment horizontal="right"/>
      <protection locked="0"/>
    </xf>
    <xf numFmtId="166" fontId="1" fillId="0" borderId="15" xfId="1" applyNumberFormat="1" applyFont="1" applyFill="1" applyBorder="1" applyAlignment="1" applyProtection="1">
      <alignment horizontal="right"/>
      <protection locked="0"/>
    </xf>
    <xf numFmtId="166" fontId="1" fillId="0" borderId="17" xfId="1" applyNumberFormat="1" applyFont="1" applyFill="1" applyBorder="1" applyAlignment="1" applyProtection="1">
      <alignment horizontal="right"/>
      <protection locked="0"/>
    </xf>
    <xf numFmtId="0" fontId="10" fillId="7" borderId="14" xfId="0" applyFont="1" applyFill="1" applyBorder="1" applyAlignment="1" applyProtection="1">
      <alignment horizontal="center" vertical="center" textRotation="255" wrapText="1"/>
    </xf>
    <xf numFmtId="0" fontId="6" fillId="0" borderId="0" xfId="0" applyFont="1" applyBorder="1" applyProtection="1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center"/>
    </xf>
    <xf numFmtId="0" fontId="7" fillId="0" borderId="0" xfId="0" applyFont="1" applyBorder="1" applyProtection="1"/>
    <xf numFmtId="0" fontId="14" fillId="0" borderId="0" xfId="0" applyFont="1" applyBorder="1" applyProtection="1"/>
    <xf numFmtId="0" fontId="0" fillId="0" borderId="12" xfId="0" applyBorder="1" applyAlignment="1" applyProtection="1">
      <alignment horizontal="left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1" fillId="0" borderId="37" xfId="0" applyFont="1" applyBorder="1" applyAlignment="1" applyProtection="1">
      <alignment horizontal="right" wrapText="1"/>
    </xf>
    <xf numFmtId="0" fontId="1" fillId="0" borderId="36" xfId="0" applyFont="1" applyBorder="1" applyAlignment="1" applyProtection="1">
      <alignment horizontal="right" wrapText="1"/>
    </xf>
    <xf numFmtId="0" fontId="13" fillId="6" borderId="35" xfId="0" applyFont="1" applyFill="1" applyBorder="1" applyAlignment="1" applyProtection="1">
      <alignment horizontal="center"/>
    </xf>
    <xf numFmtId="0" fontId="9" fillId="6" borderId="28" xfId="0" applyFont="1" applyFill="1" applyBorder="1" applyAlignment="1" applyProtection="1">
      <alignment horizontal="center"/>
    </xf>
    <xf numFmtId="0" fontId="1" fillId="6" borderId="34" xfId="0" applyFont="1" applyFill="1" applyBorder="1" applyAlignment="1" applyProtection="1">
      <alignment wrapText="1"/>
      <protection locked="0"/>
    </xf>
    <xf numFmtId="0" fontId="1" fillId="6" borderId="28" xfId="0" applyFont="1" applyFill="1" applyBorder="1" applyAlignment="1" applyProtection="1">
      <alignment horizontal="center"/>
      <protection locked="0"/>
    </xf>
    <xf numFmtId="166" fontId="1" fillId="0" borderId="33" xfId="1" applyNumberFormat="1" applyFont="1" applyFill="1" applyBorder="1" applyProtection="1">
      <protection locked="0"/>
    </xf>
    <xf numFmtId="166" fontId="1" fillId="0" borderId="32" xfId="1" applyNumberFormat="1" applyFont="1" applyFill="1" applyBorder="1" applyProtection="1">
      <protection locked="0"/>
    </xf>
    <xf numFmtId="166" fontId="1" fillId="0" borderId="34" xfId="1" applyNumberFormat="1" applyFont="1" applyFill="1" applyBorder="1" applyProtection="1">
      <protection locked="0"/>
    </xf>
    <xf numFmtId="0" fontId="1" fillId="6" borderId="28" xfId="0" applyFont="1" applyFill="1" applyBorder="1" applyProtection="1">
      <protection locked="0"/>
    </xf>
    <xf numFmtId="0" fontId="1" fillId="6" borderId="20" xfId="0" applyFont="1" applyFill="1" applyBorder="1" applyAlignment="1" applyProtection="1">
      <alignment wrapText="1"/>
      <protection locked="0"/>
    </xf>
    <xf numFmtId="0" fontId="1" fillId="6" borderId="18" xfId="0" applyFont="1" applyFill="1" applyBorder="1" applyAlignment="1" applyProtection="1">
      <alignment horizontal="center"/>
      <protection locked="0"/>
    </xf>
    <xf numFmtId="166" fontId="1" fillId="0" borderId="19" xfId="1" applyNumberFormat="1" applyFont="1" applyFill="1" applyBorder="1" applyProtection="1">
      <protection locked="0"/>
    </xf>
    <xf numFmtId="166" fontId="1" fillId="0" borderId="0" xfId="1" applyNumberFormat="1" applyFont="1" applyFill="1" applyBorder="1" applyProtection="1">
      <protection locked="0"/>
    </xf>
    <xf numFmtId="166" fontId="1" fillId="0" borderId="20" xfId="1" applyNumberFormat="1" applyFont="1" applyFill="1" applyBorder="1" applyProtection="1">
      <protection locked="0"/>
    </xf>
    <xf numFmtId="0" fontId="1" fillId="6" borderId="18" xfId="0" applyFont="1" applyFill="1" applyBorder="1" applyProtection="1">
      <protection locked="0"/>
    </xf>
    <xf numFmtId="167" fontId="1" fillId="0" borderId="0" xfId="1" applyNumberFormat="1" applyFont="1" applyFill="1" applyBorder="1" applyProtection="1">
      <protection locked="0"/>
    </xf>
    <xf numFmtId="0" fontId="1" fillId="6" borderId="14" xfId="0" applyFont="1" applyFill="1" applyBorder="1" applyAlignment="1" applyProtection="1">
      <alignment horizontal="center"/>
      <protection locked="0"/>
    </xf>
    <xf numFmtId="166" fontId="7" fillId="3" borderId="16" xfId="1" applyNumberFormat="1" applyFont="1" applyFill="1" applyBorder="1" applyProtection="1">
      <protection locked="0"/>
    </xf>
    <xf numFmtId="166" fontId="7" fillId="3" borderId="15" xfId="1" applyNumberFormat="1" applyFont="1" applyFill="1" applyBorder="1" applyProtection="1">
      <protection locked="0"/>
    </xf>
    <xf numFmtId="166" fontId="7" fillId="3" borderId="17" xfId="1" applyNumberFormat="1" applyFont="1" applyFill="1" applyBorder="1" applyProtection="1">
      <protection locked="0"/>
    </xf>
    <xf numFmtId="0" fontId="6" fillId="0" borderId="32" xfId="0" applyFont="1" applyBorder="1" applyProtection="1"/>
    <xf numFmtId="0" fontId="1" fillId="0" borderId="32" xfId="0" applyFont="1" applyBorder="1" applyAlignment="1" applyProtection="1">
      <alignment wrapText="1"/>
    </xf>
    <xf numFmtId="0" fontId="11" fillId="0" borderId="0" xfId="0" applyFont="1" applyBorder="1" applyProtection="1"/>
    <xf numFmtId="0" fontId="10" fillId="0" borderId="0" xfId="0" applyFont="1" applyBorder="1" applyAlignment="1" applyProtection="1">
      <alignment horizontal="left" wrapText="1"/>
    </xf>
    <xf numFmtId="0" fontId="1" fillId="0" borderId="30" xfId="0" applyFont="1" applyFill="1" applyBorder="1" applyAlignment="1" applyProtection="1">
      <alignment horizontal="left" vertical="top" wrapText="1"/>
    </xf>
    <xf numFmtId="0" fontId="1" fillId="0" borderId="31" xfId="0" applyFont="1" applyFill="1" applyBorder="1" applyAlignment="1" applyProtection="1">
      <alignment horizontal="left" vertical="top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1" fillId="0" borderId="29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9" fillId="0" borderId="28" xfId="0" applyFont="1" applyBorder="1" applyAlignment="1" applyProtection="1">
      <alignment horizontal="left" wrapText="1"/>
    </xf>
    <xf numFmtId="0" fontId="1" fillId="0" borderId="26" xfId="0" applyFont="1" applyFill="1" applyBorder="1" applyAlignment="1" applyProtection="1">
      <alignment horizontal="left" vertical="top" wrapText="1"/>
    </xf>
    <xf numFmtId="0" fontId="1" fillId="0" borderId="27" xfId="0" applyFont="1" applyBorder="1" applyAlignment="1" applyProtection="1">
      <alignment horizontal="left"/>
    </xf>
    <xf numFmtId="0" fontId="7" fillId="0" borderId="26" xfId="0" applyFont="1" applyFill="1" applyBorder="1" applyAlignment="1" applyProtection="1">
      <alignment horizontal="center" vertical="center" wrapText="1"/>
    </xf>
    <xf numFmtId="0" fontId="1" fillId="0" borderId="25" xfId="0" applyFont="1" applyBorder="1" applyAlignment="1" applyProtection="1">
      <alignment wrapText="1"/>
    </xf>
    <xf numFmtId="0" fontId="1" fillId="0" borderId="27" xfId="0" applyFont="1" applyBorder="1" applyAlignment="1" applyProtection="1">
      <alignment wrapText="1"/>
    </xf>
    <xf numFmtId="0" fontId="1" fillId="0" borderId="21" xfId="0" applyFont="1" applyBorder="1" applyAlignment="1" applyProtection="1">
      <alignment horizontal="left" vertical="top" wrapText="1"/>
    </xf>
    <xf numFmtId="0" fontId="1" fillId="0" borderId="27" xfId="0" applyFont="1" applyBorder="1" applyProtection="1"/>
    <xf numFmtId="0" fontId="7" fillId="0" borderId="25" xfId="0" applyFont="1" applyFill="1" applyBorder="1" applyAlignment="1" applyProtection="1">
      <alignment horizontal="center" vertical="center" wrapText="1"/>
    </xf>
    <xf numFmtId="0" fontId="7" fillId="0" borderId="27" xfId="0" applyFont="1" applyFill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vertical="top" wrapText="1"/>
    </xf>
    <xf numFmtId="0" fontId="1" fillId="0" borderId="23" xfId="0" applyFont="1" applyFill="1" applyBorder="1" applyAlignment="1" applyProtection="1">
      <alignment vertical="top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wrapText="1"/>
    </xf>
    <xf numFmtId="0" fontId="1" fillId="0" borderId="23" xfId="0" applyFont="1" applyBorder="1" applyAlignment="1" applyProtection="1">
      <alignment wrapText="1"/>
    </xf>
    <xf numFmtId="0" fontId="1" fillId="0" borderId="19" xfId="0" applyFont="1" applyFill="1" applyBorder="1" applyAlignment="1" applyProtection="1">
      <alignment vertical="top" wrapText="1"/>
    </xf>
    <xf numFmtId="0" fontId="1" fillId="0" borderId="20" xfId="0" applyFont="1" applyFill="1" applyBorder="1" applyAlignment="1" applyProtection="1">
      <alignment vertical="top" wrapText="1"/>
    </xf>
    <xf numFmtId="0" fontId="7" fillId="0" borderId="19" xfId="0" applyFont="1" applyFill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vertical="top" wrapText="1"/>
    </xf>
    <xf numFmtId="0" fontId="1" fillId="0" borderId="20" xfId="0" applyFont="1" applyBorder="1" applyAlignment="1" applyProtection="1">
      <alignment vertical="top" wrapText="1"/>
    </xf>
    <xf numFmtId="0" fontId="1" fillId="0" borderId="18" xfId="0" applyFont="1" applyBorder="1" applyAlignment="1" applyProtection="1">
      <alignment horizontal="left" vertical="top" wrapText="1"/>
    </xf>
    <xf numFmtId="0" fontId="1" fillId="0" borderId="22" xfId="0" applyFont="1" applyFill="1" applyBorder="1" applyAlignment="1" applyProtection="1">
      <alignment horizontal="left" vertical="top" wrapText="1"/>
    </xf>
    <xf numFmtId="0" fontId="1" fillId="0" borderId="23" xfId="0" applyFont="1" applyFill="1" applyBorder="1" applyAlignment="1" applyProtection="1">
      <alignment horizontal="left" vertical="top" wrapText="1"/>
    </xf>
    <xf numFmtId="0" fontId="7" fillId="0" borderId="22" xfId="0" applyFont="1" applyFill="1" applyBorder="1" applyAlignment="1" applyProtection="1">
      <alignment horizontal="center" vertical="top" wrapText="1"/>
    </xf>
    <xf numFmtId="0" fontId="1" fillId="0" borderId="8" xfId="0" applyFont="1" applyBorder="1" applyProtection="1"/>
    <xf numFmtId="0" fontId="1" fillId="0" borderId="23" xfId="0" applyFont="1" applyBorder="1" applyProtection="1"/>
    <xf numFmtId="0" fontId="21" fillId="0" borderId="20" xfId="0" applyFont="1" applyFill="1" applyBorder="1" applyAlignment="1" applyProtection="1">
      <alignment vertical="top" wrapText="1"/>
    </xf>
    <xf numFmtId="0" fontId="23" fillId="0" borderId="19" xfId="0" applyFont="1" applyFill="1" applyBorder="1" applyAlignment="1" applyProtection="1">
      <alignment horizontal="center" vertical="top" wrapText="1"/>
    </xf>
    <xf numFmtId="0" fontId="21" fillId="0" borderId="0" xfId="0" applyFont="1" applyBorder="1" applyAlignment="1" applyProtection="1">
      <alignment vertical="top" wrapText="1"/>
    </xf>
    <xf numFmtId="0" fontId="21" fillId="0" borderId="20" xfId="0" applyFont="1" applyBorder="1" applyAlignment="1" applyProtection="1">
      <alignment vertical="top" wrapText="1"/>
    </xf>
    <xf numFmtId="0" fontId="1" fillId="0" borderId="16" xfId="0" applyFont="1" applyFill="1" applyBorder="1" applyAlignment="1" applyProtection="1">
      <alignment vertical="top" wrapText="1"/>
    </xf>
    <xf numFmtId="0" fontId="21" fillId="0" borderId="17" xfId="0" applyFont="1" applyFill="1" applyBorder="1" applyAlignment="1" applyProtection="1">
      <alignment vertical="top" wrapText="1"/>
    </xf>
    <xf numFmtId="0" fontId="23" fillId="0" borderId="16" xfId="0" applyFont="1" applyFill="1" applyBorder="1" applyAlignment="1" applyProtection="1">
      <alignment horizontal="center" vertical="top" wrapText="1"/>
    </xf>
    <xf numFmtId="0" fontId="21" fillId="0" borderId="15" xfId="0" applyFont="1" applyBorder="1" applyAlignment="1" applyProtection="1">
      <alignment vertical="top" wrapText="1"/>
    </xf>
    <xf numFmtId="0" fontId="21" fillId="0" borderId="17" xfId="0" applyFont="1" applyBorder="1" applyAlignment="1" applyProtection="1">
      <alignment vertical="top" wrapText="1"/>
    </xf>
    <xf numFmtId="0" fontId="6" fillId="3" borderId="0" xfId="0" applyFont="1" applyFill="1" applyAlignment="1" applyProtection="1"/>
    <xf numFmtId="0" fontId="5" fillId="3" borderId="0" xfId="0" applyFont="1" applyFill="1" applyAlignment="1" applyProtection="1"/>
    <xf numFmtId="0" fontId="1" fillId="0" borderId="0" xfId="0" applyFont="1" applyFill="1" applyBorder="1" applyProtection="1"/>
    <xf numFmtId="0" fontId="1" fillId="0" borderId="0" xfId="0" applyFont="1" applyFill="1" applyAlignment="1" applyProtection="1"/>
    <xf numFmtId="0" fontId="1" fillId="0" borderId="3" xfId="0" applyFont="1" applyBorder="1" applyAlignment="1" applyProtection="1"/>
    <xf numFmtId="0" fontId="1" fillId="0" borderId="2" xfId="0" applyFont="1" applyBorder="1" applyAlignment="1" applyProtection="1"/>
    <xf numFmtId="0" fontId="1" fillId="0" borderId="2" xfId="0" applyFont="1" applyFill="1" applyBorder="1" applyAlignment="1" applyProtection="1"/>
    <xf numFmtId="0" fontId="1" fillId="0" borderId="2" xfId="0" applyFon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"/>
    </xf>
    <xf numFmtId="0" fontId="24" fillId="0" borderId="0" xfId="0" applyFont="1" applyBorder="1" applyAlignment="1" applyProtection="1"/>
    <xf numFmtId="0" fontId="1" fillId="0" borderId="0" xfId="0" applyFont="1" applyBorder="1" applyAlignment="1" applyProtection="1"/>
    <xf numFmtId="0" fontId="1" fillId="0" borderId="5" xfId="0" applyFont="1" applyBorder="1" applyAlignment="1" applyProtection="1"/>
    <xf numFmtId="0" fontId="1" fillId="0" borderId="5" xfId="0" applyFont="1" applyFill="1" applyBorder="1" applyAlignment="1" applyProtection="1"/>
    <xf numFmtId="0" fontId="1" fillId="0" borderId="4" xfId="0" applyFont="1" applyFill="1" applyBorder="1" applyAlignment="1" applyProtection="1"/>
    <xf numFmtId="0" fontId="1" fillId="6" borderId="0" xfId="0" applyFont="1" applyFill="1" applyBorder="1" applyProtection="1"/>
    <xf numFmtId="0" fontId="3" fillId="0" borderId="2" xfId="0" applyFont="1" applyBorder="1" applyAlignment="1" applyProtection="1"/>
    <xf numFmtId="165" fontId="1" fillId="0" borderId="5" xfId="1" applyNumberFormat="1" applyFont="1" applyFill="1" applyBorder="1" applyAlignment="1" applyProtection="1">
      <alignment horizontal="center" vertical="center"/>
    </xf>
    <xf numFmtId="0" fontId="1" fillId="6" borderId="0" xfId="0" applyFont="1" applyFill="1" applyProtection="1"/>
    <xf numFmtId="0" fontId="3" fillId="0" borderId="38" xfId="0" quotePrefix="1" applyFont="1" applyBorder="1" applyAlignment="1" applyProtection="1"/>
    <xf numFmtId="0" fontId="24" fillId="0" borderId="10" xfId="0" applyFont="1" applyBorder="1" applyAlignment="1" applyProtection="1"/>
    <xf numFmtId="0" fontId="1" fillId="0" borderId="9" xfId="0" applyFont="1" applyBorder="1" applyAlignment="1" applyProtection="1"/>
    <xf numFmtId="0" fontId="1" fillId="0" borderId="9" xfId="0" applyFont="1" applyFill="1" applyBorder="1" applyAlignment="1" applyProtection="1"/>
    <xf numFmtId="165" fontId="1" fillId="0" borderId="9" xfId="1" applyNumberFormat="1" applyFont="1" applyFill="1" applyBorder="1" applyAlignment="1" applyProtection="1">
      <alignment horizontal="center" vertical="center"/>
    </xf>
    <xf numFmtId="0" fontId="3" fillId="0" borderId="0" xfId="0" quotePrefix="1" applyFont="1" applyBorder="1" applyAlignment="1" applyProtection="1"/>
    <xf numFmtId="0" fontId="1" fillId="0" borderId="7" xfId="0" applyFont="1" applyBorder="1" applyAlignment="1" applyProtection="1"/>
    <xf numFmtId="0" fontId="1" fillId="0" borderId="7" xfId="0" applyFont="1" applyFill="1" applyBorder="1" applyAlignment="1" applyProtection="1"/>
    <xf numFmtId="165" fontId="1" fillId="0" borderId="7" xfId="1" applyNumberFormat="1" applyFont="1" applyFill="1" applyBorder="1" applyAlignment="1" applyProtection="1">
      <alignment horizontal="center" vertical="center"/>
    </xf>
    <xf numFmtId="165" fontId="1" fillId="0" borderId="8" xfId="1" applyNumberFormat="1" applyFont="1" applyFill="1" applyBorder="1" applyAlignment="1" applyProtection="1">
      <alignment horizontal="center" vertical="center"/>
    </xf>
    <xf numFmtId="165" fontId="1" fillId="0" borderId="6" xfId="1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/>
    <xf numFmtId="0" fontId="3" fillId="0" borderId="2" xfId="0" quotePrefix="1" applyFont="1" applyBorder="1" applyAlignment="1" applyProtection="1">
      <alignment horizontal="left" wrapText="1"/>
    </xf>
    <xf numFmtId="165" fontId="1" fillId="2" borderId="5" xfId="1" applyNumberFormat="1" applyFont="1" applyFill="1" applyBorder="1" applyAlignment="1" applyProtection="1">
      <alignment horizontal="center"/>
    </xf>
    <xf numFmtId="165" fontId="1" fillId="0" borderId="0" xfId="1" applyNumberFormat="1" applyFont="1" applyFill="1" applyBorder="1" applyAlignment="1" applyProtection="1">
      <alignment horizontal="center" vertical="center"/>
    </xf>
    <xf numFmtId="165" fontId="1" fillId="0" borderId="4" xfId="1" applyNumberFormat="1" applyFont="1" applyFill="1" applyBorder="1" applyAlignment="1" applyProtection="1">
      <alignment horizontal="center" vertical="center"/>
    </xf>
    <xf numFmtId="0" fontId="3" fillId="0" borderId="38" xfId="0" quotePrefix="1" applyFont="1" applyBorder="1" applyAlignment="1" applyProtection="1">
      <alignment horizontal="left" wrapText="1"/>
    </xf>
    <xf numFmtId="0" fontId="4" fillId="0" borderId="3" xfId="0" applyFont="1" applyBorder="1" applyAlignment="1" applyProtection="1"/>
    <xf numFmtId="165" fontId="1" fillId="2" borderId="2" xfId="1" applyNumberFormat="1" applyFont="1" applyFill="1" applyBorder="1" applyAlignment="1" applyProtection="1">
      <alignment horizontal="center"/>
    </xf>
    <xf numFmtId="165" fontId="1" fillId="0" borderId="3" xfId="1" applyNumberFormat="1" applyFont="1" applyFill="1" applyBorder="1" applyAlignment="1" applyProtection="1">
      <alignment horizontal="center" vertical="center"/>
    </xf>
    <xf numFmtId="165" fontId="1" fillId="0" borderId="2" xfId="1" applyNumberFormat="1" applyFont="1" applyFill="1" applyBorder="1" applyAlignment="1" applyProtection="1">
      <alignment horizontal="center" vertical="center"/>
    </xf>
    <xf numFmtId="165" fontId="1" fillId="0" borderId="1" xfId="1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/>
    </xf>
    <xf numFmtId="0" fontId="2" fillId="8" borderId="0" xfId="0" applyFont="1" applyFill="1" applyBorder="1" applyProtection="1"/>
  </cellXfs>
  <cellStyles count="5">
    <cellStyle name="Comma 2" xfId="1"/>
    <cellStyle name="Normal" xfId="0" builtinId="0"/>
    <cellStyle name="Normal 2" xfId="2"/>
    <cellStyle name="Normal 2 2" xfId="3"/>
    <cellStyle name="Normal 3" xfId="4"/>
  </cellStyles>
  <dxfs count="5"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50"/>
        </patternFill>
      </fill>
    </dxf>
    <dxf>
      <font>
        <b/>
        <i val="0"/>
        <condense val="0"/>
        <extend val="0"/>
      </font>
      <fill>
        <patternFill patternType="solid">
          <bgColor indexed="45"/>
        </patternFill>
      </fill>
    </dxf>
    <dxf>
      <font>
        <b val="0"/>
        <i val="0"/>
        <condense val="0"/>
        <extend val="0"/>
      </font>
      <fill>
        <patternFill patternType="none">
          <bgColor indexed="65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98;&#1087;&#1088;&#1086;&#1089;&#1085;&#1080;&#1082;%20&#1079;&#1072;%20EDP-&#1085;&#1086;&#1090;&#1080;&#1092;&#1080;&#1082;&#1072;&#1094;&#1080;&#1080;&#1090;&#1077;%20-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able%206_EU_flow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DP_2014/October_2014/EDP_tables/Annex_3-Quest_rel_to_EDP_notif_tables-Oct_2014_loc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Vchecks"/>
      <sheetName val="Table 1.1"/>
      <sheetName val="Table 1.2"/>
      <sheetName val="Table 2"/>
      <sheetName val="Table 3"/>
      <sheetName val="Table 4"/>
      <sheetName val="Table 5"/>
      <sheetName val="Table 8"/>
      <sheetName val="Table 9.1"/>
      <sheetName val="Table 9.2"/>
      <sheetName val="Table 9.3"/>
      <sheetName val="Table10.1"/>
      <sheetName val="Table10.2"/>
      <sheetName val="Table 11"/>
      <sheetName val="Table 12+13"/>
    </sheetNames>
    <sheetDataSet>
      <sheetData sheetId="0">
        <row r="11">
          <cell r="D11" t="str">
            <v>XX</v>
          </cell>
        </row>
      </sheetData>
      <sheetData sheetId="1">
        <row r="2">
          <cell r="E2">
            <v>0.1</v>
          </cell>
        </row>
      </sheetData>
      <sheetData sheetId="2"/>
      <sheetData sheetId="3"/>
      <sheetData sheetId="4"/>
      <sheetData sheetId="5"/>
      <sheetData sheetId="6">
        <row r="8">
          <cell r="D8" t="str">
            <v>relation</v>
          </cell>
          <cell r="F8">
            <v>2007</v>
          </cell>
          <cell r="G8">
            <v>2008</v>
          </cell>
          <cell r="H8">
            <v>2009</v>
          </cell>
          <cell r="I8">
            <v>2010</v>
          </cell>
        </row>
        <row r="10">
          <cell r="D10">
            <v>1</v>
          </cell>
          <cell r="E10">
            <v>1</v>
          </cell>
        </row>
        <row r="12">
          <cell r="D12" t="str">
            <v>2=3+4+5+6</v>
          </cell>
          <cell r="E12">
            <v>2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D13">
            <v>3</v>
          </cell>
          <cell r="E13">
            <v>3</v>
          </cell>
        </row>
        <row r="14">
          <cell r="D14">
            <v>4</v>
          </cell>
          <cell r="E14">
            <v>4</v>
          </cell>
        </row>
        <row r="15">
          <cell r="D15">
            <v>5</v>
          </cell>
          <cell r="E15">
            <v>5</v>
          </cell>
        </row>
        <row r="16">
          <cell r="D16">
            <v>6</v>
          </cell>
          <cell r="E16">
            <v>6</v>
          </cell>
        </row>
        <row r="18">
          <cell r="D18" t="str">
            <v>7=8+9+10+11+12</v>
          </cell>
          <cell r="E18">
            <v>7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8</v>
          </cell>
          <cell r="E19">
            <v>8</v>
          </cell>
        </row>
        <row r="20">
          <cell r="D20">
            <v>9</v>
          </cell>
          <cell r="E20">
            <v>9</v>
          </cell>
        </row>
        <row r="21">
          <cell r="D21">
            <v>10</v>
          </cell>
          <cell r="E21">
            <v>10</v>
          </cell>
        </row>
        <row r="22">
          <cell r="D22">
            <v>11</v>
          </cell>
          <cell r="E22">
            <v>11</v>
          </cell>
        </row>
        <row r="23">
          <cell r="D23" t="str">
            <v>12 = 12a+..12x</v>
          </cell>
          <cell r="E23">
            <v>12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</row>
        <row r="24">
          <cell r="D24" t="str">
            <v>12a</v>
          </cell>
        </row>
        <row r="25">
          <cell r="D25" t="str">
            <v>12b</v>
          </cell>
        </row>
        <row r="26">
          <cell r="D26" t="str">
            <v>…</v>
          </cell>
        </row>
        <row r="27">
          <cell r="D27" t="str">
            <v>12x</v>
          </cell>
        </row>
        <row r="29">
          <cell r="D29" t="str">
            <v>13 = 13a+...13x</v>
          </cell>
          <cell r="E29">
            <v>13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 t="str">
            <v>13a</v>
          </cell>
        </row>
        <row r="31">
          <cell r="D31" t="str">
            <v>13b</v>
          </cell>
        </row>
        <row r="32">
          <cell r="D32" t="str">
            <v>....</v>
          </cell>
        </row>
        <row r="33">
          <cell r="D33" t="str">
            <v>13x</v>
          </cell>
        </row>
        <row r="35">
          <cell r="D35" t="str">
            <v>14=15+16+17+18</v>
          </cell>
          <cell r="E35">
            <v>14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15</v>
          </cell>
          <cell r="E36">
            <v>15</v>
          </cell>
        </row>
        <row r="37">
          <cell r="D37">
            <v>16</v>
          </cell>
          <cell r="E37">
            <v>16</v>
          </cell>
        </row>
        <row r="38">
          <cell r="D38">
            <v>17</v>
          </cell>
          <cell r="E38">
            <v>17</v>
          </cell>
        </row>
        <row r="39">
          <cell r="D39">
            <v>18</v>
          </cell>
          <cell r="E39">
            <v>18</v>
          </cell>
        </row>
        <row r="41">
          <cell r="D41" t="str">
            <v>19=2+7+13+14</v>
          </cell>
          <cell r="E41">
            <v>19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</row>
        <row r="43">
          <cell r="D43" t="str">
            <v>20=1-19</v>
          </cell>
          <cell r="E43">
            <v>20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</row>
        <row r="53">
          <cell r="D53" t="str">
            <v>relation</v>
          </cell>
          <cell r="F53">
            <v>2007</v>
          </cell>
          <cell r="G53">
            <v>2008</v>
          </cell>
          <cell r="H53">
            <v>2009</v>
          </cell>
          <cell r="I53">
            <v>2010</v>
          </cell>
        </row>
        <row r="55">
          <cell r="D55">
            <v>1</v>
          </cell>
          <cell r="E55">
            <v>21</v>
          </cell>
        </row>
        <row r="57">
          <cell r="D57" t="str">
            <v>2=3+4+5+6</v>
          </cell>
          <cell r="E57">
            <v>22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</row>
        <row r="58">
          <cell r="D58">
            <v>3</v>
          </cell>
          <cell r="E58">
            <v>23</v>
          </cell>
        </row>
        <row r="59">
          <cell r="D59">
            <v>4</v>
          </cell>
          <cell r="E59">
            <v>24</v>
          </cell>
        </row>
        <row r="60">
          <cell r="D60">
            <v>5</v>
          </cell>
          <cell r="E60">
            <v>25</v>
          </cell>
        </row>
        <row r="61">
          <cell r="D61">
            <v>6</v>
          </cell>
          <cell r="E61">
            <v>26</v>
          </cell>
        </row>
        <row r="63">
          <cell r="D63" t="str">
            <v>7=8+9+10+11+12</v>
          </cell>
          <cell r="E63">
            <v>27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D64">
            <v>8</v>
          </cell>
          <cell r="E64">
            <v>28</v>
          </cell>
        </row>
        <row r="65">
          <cell r="D65">
            <v>9</v>
          </cell>
          <cell r="E65">
            <v>29</v>
          </cell>
        </row>
        <row r="66">
          <cell r="D66">
            <v>10</v>
          </cell>
          <cell r="E66">
            <v>30</v>
          </cell>
        </row>
        <row r="67">
          <cell r="D67">
            <v>11</v>
          </cell>
          <cell r="E67">
            <v>31</v>
          </cell>
        </row>
        <row r="68">
          <cell r="D68" t="str">
            <v>12 = 12a+..12x</v>
          </cell>
          <cell r="E68">
            <v>32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D69" t="str">
            <v>12a</v>
          </cell>
        </row>
        <row r="70">
          <cell r="D70" t="str">
            <v>12b</v>
          </cell>
        </row>
        <row r="71">
          <cell r="D71" t="str">
            <v>…</v>
          </cell>
        </row>
        <row r="72">
          <cell r="D72" t="str">
            <v>12x</v>
          </cell>
        </row>
        <row r="74">
          <cell r="D74" t="str">
            <v>13 = 13a+...13x</v>
          </cell>
          <cell r="E74">
            <v>33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D75" t="str">
            <v>13a</v>
          </cell>
        </row>
        <row r="76">
          <cell r="D76" t="str">
            <v>13b</v>
          </cell>
        </row>
        <row r="77">
          <cell r="D77" t="str">
            <v>…</v>
          </cell>
        </row>
        <row r="78">
          <cell r="D78" t="str">
            <v>13x</v>
          </cell>
        </row>
        <row r="80">
          <cell r="D80" t="str">
            <v>14=15+16+17+18</v>
          </cell>
          <cell r="E80">
            <v>34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D81">
            <v>15</v>
          </cell>
          <cell r="E81">
            <v>35</v>
          </cell>
        </row>
        <row r="82">
          <cell r="D82">
            <v>16</v>
          </cell>
          <cell r="E82">
            <v>36</v>
          </cell>
        </row>
        <row r="83">
          <cell r="D83">
            <v>17</v>
          </cell>
          <cell r="E83">
            <v>37</v>
          </cell>
        </row>
        <row r="84">
          <cell r="D84">
            <v>18</v>
          </cell>
          <cell r="E84">
            <v>38</v>
          </cell>
        </row>
        <row r="86">
          <cell r="D86" t="str">
            <v>19=2+7+13+14</v>
          </cell>
          <cell r="E86">
            <v>39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8">
          <cell r="D88" t="str">
            <v>20=1-19</v>
          </cell>
          <cell r="E88">
            <v>40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</row>
      </sheetData>
      <sheetData sheetId="7">
        <row r="8">
          <cell r="C8" t="str">
            <v>relation</v>
          </cell>
          <cell r="D8">
            <v>1995</v>
          </cell>
          <cell r="E8">
            <v>1996</v>
          </cell>
          <cell r="F8">
            <v>1997</v>
          </cell>
          <cell r="G8">
            <v>1998</v>
          </cell>
          <cell r="H8">
            <v>1999</v>
          </cell>
          <cell r="I8">
            <v>2000</v>
          </cell>
          <cell r="J8">
            <v>2001</v>
          </cell>
          <cell r="K8">
            <v>2002</v>
          </cell>
          <cell r="L8">
            <v>2003</v>
          </cell>
          <cell r="M8">
            <v>2004</v>
          </cell>
          <cell r="N8">
            <v>2005</v>
          </cell>
          <cell r="O8">
            <v>2006</v>
          </cell>
          <cell r="P8">
            <v>2007</v>
          </cell>
          <cell r="Q8">
            <v>2008</v>
          </cell>
          <cell r="R8">
            <v>2009</v>
          </cell>
          <cell r="S8">
            <v>2010</v>
          </cell>
        </row>
        <row r="10">
          <cell r="C10" t="str">
            <v>1=2+6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</row>
        <row r="11">
          <cell r="C11" t="str">
            <v>2=3+4+5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>
            <v>5</v>
          </cell>
        </row>
        <row r="15">
          <cell r="C15">
            <v>6</v>
          </cell>
        </row>
        <row r="16">
          <cell r="C16" t="str">
            <v>7=8+12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</row>
        <row r="17">
          <cell r="C17" t="str">
            <v>8=9+10+11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</row>
        <row r="18">
          <cell r="C18">
            <v>9</v>
          </cell>
        </row>
        <row r="19">
          <cell r="C19">
            <v>10</v>
          </cell>
        </row>
        <row r="20">
          <cell r="C20">
            <v>11</v>
          </cell>
        </row>
        <row r="21">
          <cell r="C21">
            <v>12</v>
          </cell>
        </row>
        <row r="23">
          <cell r="C23" t="str">
            <v>13=14+18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</row>
        <row r="24">
          <cell r="C24" t="str">
            <v>14=15+16+17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C25">
            <v>15</v>
          </cell>
        </row>
        <row r="26">
          <cell r="C26">
            <v>16</v>
          </cell>
        </row>
        <row r="27">
          <cell r="C27">
            <v>17</v>
          </cell>
        </row>
        <row r="28">
          <cell r="C28">
            <v>18</v>
          </cell>
        </row>
        <row r="29">
          <cell r="C29" t="str">
            <v>19=20+24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</row>
        <row r="30">
          <cell r="C30" t="str">
            <v>20=21+22+23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</row>
        <row r="31">
          <cell r="C31">
            <v>21</v>
          </cell>
        </row>
        <row r="32">
          <cell r="C32">
            <v>22</v>
          </cell>
        </row>
        <row r="33">
          <cell r="C33">
            <v>23</v>
          </cell>
        </row>
        <row r="34">
          <cell r="C34">
            <v>24</v>
          </cell>
        </row>
      </sheetData>
      <sheetData sheetId="8">
        <row r="13">
          <cell r="C13">
            <v>1</v>
          </cell>
          <cell r="D13" t="str">
            <v>2=3+6</v>
          </cell>
          <cell r="E13" t="str">
            <v>3=4+5</v>
          </cell>
          <cell r="F13">
            <v>4</v>
          </cell>
          <cell r="G13">
            <v>5</v>
          </cell>
          <cell r="H13" t="str">
            <v>6=7+8+9+10</v>
          </cell>
          <cell r="I13">
            <v>7</v>
          </cell>
          <cell r="J13">
            <v>8</v>
          </cell>
          <cell r="K13" t="str">
            <v>8a</v>
          </cell>
          <cell r="L13">
            <v>9</v>
          </cell>
          <cell r="M13">
            <v>10</v>
          </cell>
          <cell r="N13" t="str">
            <v>11=12+13</v>
          </cell>
          <cell r="O13">
            <v>12</v>
          </cell>
          <cell r="P13">
            <v>13</v>
          </cell>
          <cell r="Q13">
            <v>14</v>
          </cell>
        </row>
        <row r="14">
          <cell r="A14" t="str">
            <v>1. Foreign claims:</v>
          </cell>
        </row>
        <row r="15">
          <cell r="A15">
            <v>2007</v>
          </cell>
        </row>
        <row r="16">
          <cell r="A16">
            <v>2008</v>
          </cell>
        </row>
        <row r="17">
          <cell r="A17">
            <v>2009</v>
          </cell>
        </row>
        <row r="18">
          <cell r="A18">
            <v>2010</v>
          </cell>
        </row>
        <row r="19">
          <cell r="A19" t="str">
            <v>2. Claims against public corporations:</v>
          </cell>
        </row>
        <row r="20">
          <cell r="A20">
            <v>2007</v>
          </cell>
        </row>
        <row r="21">
          <cell r="A21">
            <v>2008</v>
          </cell>
        </row>
        <row r="22">
          <cell r="A22">
            <v>2009</v>
          </cell>
        </row>
        <row r="23">
          <cell r="A23">
            <v>2010</v>
          </cell>
        </row>
        <row r="24">
          <cell r="A24" t="str">
            <v>3. Other claims (4-1-2):</v>
          </cell>
        </row>
        <row r="25">
          <cell r="A25">
            <v>2007</v>
          </cell>
        </row>
        <row r="26">
          <cell r="A26">
            <v>2008</v>
          </cell>
        </row>
        <row r="27">
          <cell r="A27">
            <v>2009</v>
          </cell>
        </row>
        <row r="28">
          <cell r="A28">
            <v>2010</v>
          </cell>
        </row>
        <row r="29">
          <cell r="A29" t="str">
            <v>4. Total central government claims (1+2+3):</v>
          </cell>
        </row>
        <row r="30">
          <cell r="A30">
            <v>2007</v>
          </cell>
        </row>
        <row r="31">
          <cell r="A31">
            <v>2008</v>
          </cell>
        </row>
        <row r="32">
          <cell r="A32">
            <v>2009</v>
          </cell>
        </row>
        <row r="33">
          <cell r="A33">
            <v>2010</v>
          </cell>
        </row>
        <row r="34">
          <cell r="A34" t="str">
            <v>4.a)   of which: claims from guarantees, if any:</v>
          </cell>
        </row>
        <row r="35">
          <cell r="A35">
            <v>2007</v>
          </cell>
        </row>
        <row r="36">
          <cell r="A36">
            <v>2008</v>
          </cell>
        </row>
        <row r="37">
          <cell r="A37">
            <v>2009</v>
          </cell>
        </row>
        <row r="38">
          <cell r="A38">
            <v>2010</v>
          </cell>
        </row>
      </sheetData>
      <sheetData sheetId="9"/>
      <sheetData sheetId="10">
        <row r="13">
          <cell r="D13">
            <v>1</v>
          </cell>
          <cell r="E13" t="str">
            <v>2=3+6</v>
          </cell>
          <cell r="F13" t="str">
            <v>3=4+5</v>
          </cell>
          <cell r="G13">
            <v>4</v>
          </cell>
          <cell r="H13">
            <v>5</v>
          </cell>
          <cell r="I13" t="str">
            <v>6=7+8+9</v>
          </cell>
          <cell r="J13">
            <v>7</v>
          </cell>
          <cell r="K13">
            <v>8</v>
          </cell>
          <cell r="L13">
            <v>9</v>
          </cell>
          <cell r="M13" t="str">
            <v>10=11+12</v>
          </cell>
          <cell r="N13">
            <v>11</v>
          </cell>
          <cell r="O13">
            <v>12</v>
          </cell>
          <cell r="P13">
            <v>13</v>
          </cell>
        </row>
        <row r="15">
          <cell r="A15">
            <v>2007</v>
          </cell>
        </row>
        <row r="16">
          <cell r="A16">
            <v>2008</v>
          </cell>
        </row>
        <row r="17">
          <cell r="A17">
            <v>2009</v>
          </cell>
        </row>
        <row r="18">
          <cell r="A18">
            <v>2010</v>
          </cell>
        </row>
      </sheetData>
      <sheetData sheetId="11"/>
      <sheetData sheetId="12">
        <row r="12">
          <cell r="E12" t="str">
            <v>1=4+11=20+23+26</v>
          </cell>
        </row>
        <row r="13">
          <cell r="E13" t="str">
            <v>2=3+5</v>
          </cell>
          <cell r="F13" t="str">
            <v xml:space="preserve">ESA table 2 </v>
          </cell>
        </row>
        <row r="14">
          <cell r="E14">
            <v>3</v>
          </cell>
        </row>
        <row r="15">
          <cell r="E15" t="str">
            <v>4=21+24+27=IV.A (1)</v>
          </cell>
        </row>
        <row r="16">
          <cell r="E16">
            <v>5</v>
          </cell>
        </row>
        <row r="17">
          <cell r="E17" t="str">
            <v>6=11+12+13+15=7+9</v>
          </cell>
          <cell r="F17" t="str">
            <v>ESA table 6 / EDP table 3</v>
          </cell>
        </row>
        <row r="18">
          <cell r="E18">
            <v>7</v>
          </cell>
          <cell r="F18" t="str">
            <v>EDP table 3</v>
          </cell>
        </row>
        <row r="19">
          <cell r="E19">
            <v>8</v>
          </cell>
        </row>
        <row r="20">
          <cell r="E20">
            <v>9</v>
          </cell>
          <cell r="F20" t="str">
            <v>EDP table 3</v>
          </cell>
        </row>
        <row r="21">
          <cell r="E21">
            <v>10</v>
          </cell>
        </row>
        <row r="22">
          <cell r="E22" t="str">
            <v>11=22+25+28=IV.B (1)</v>
          </cell>
        </row>
        <row r="23">
          <cell r="E23" t="str">
            <v>12=III (1)=VI.B (1)</v>
          </cell>
        </row>
        <row r="24">
          <cell r="E24">
            <v>13</v>
          </cell>
        </row>
        <row r="25">
          <cell r="E25">
            <v>14</v>
          </cell>
        </row>
        <row r="26">
          <cell r="E26">
            <v>15</v>
          </cell>
        </row>
        <row r="27">
          <cell r="E27">
            <v>16</v>
          </cell>
          <cell r="F27" t="str">
            <v>ESA table 6</v>
          </cell>
        </row>
        <row r="28">
          <cell r="E28">
            <v>17</v>
          </cell>
        </row>
        <row r="29">
          <cell r="E29">
            <v>18</v>
          </cell>
        </row>
        <row r="30">
          <cell r="E30">
            <v>19</v>
          </cell>
        </row>
        <row r="31">
          <cell r="F31" t="str">
            <v>In EDP table 2A+2B+2C+2D</v>
          </cell>
          <cell r="K31" t="str">
            <v>In EDP table 2A</v>
          </cell>
        </row>
        <row r="32">
          <cell r="E32" t="str">
            <v>20=21+22</v>
          </cell>
        </row>
        <row r="33">
          <cell r="E33">
            <v>21</v>
          </cell>
        </row>
        <row r="34">
          <cell r="E34">
            <v>22</v>
          </cell>
        </row>
        <row r="35">
          <cell r="E35" t="str">
            <v>23=24+25</v>
          </cell>
        </row>
        <row r="36">
          <cell r="E36">
            <v>24</v>
          </cell>
        </row>
        <row r="37">
          <cell r="E37">
            <v>25</v>
          </cell>
        </row>
        <row r="38">
          <cell r="E38" t="str">
            <v>26=27+28</v>
          </cell>
        </row>
        <row r="39">
          <cell r="E39">
            <v>27</v>
          </cell>
        </row>
        <row r="40">
          <cell r="E40">
            <v>28</v>
          </cell>
        </row>
        <row r="43">
          <cell r="E43" t="str">
            <v>1=3+7+8</v>
          </cell>
        </row>
        <row r="44">
          <cell r="E44" t="str">
            <v>2=5+6+7+8=V.A (1)+V.B (1)</v>
          </cell>
        </row>
        <row r="45">
          <cell r="E45" t="str">
            <v>3=4+6</v>
          </cell>
          <cell r="F45" t="str">
            <v xml:space="preserve">ESA table 2 </v>
          </cell>
        </row>
        <row r="46">
          <cell r="E46">
            <v>4</v>
          </cell>
          <cell r="F46" t="str">
            <v xml:space="preserve">ESA table 2 </v>
          </cell>
        </row>
        <row r="47">
          <cell r="E47">
            <v>5</v>
          </cell>
        </row>
        <row r="48">
          <cell r="E48">
            <v>6</v>
          </cell>
          <cell r="F48" t="str">
            <v xml:space="preserve">ESA table 2 </v>
          </cell>
        </row>
        <row r="49">
          <cell r="E49">
            <v>7</v>
          </cell>
        </row>
        <row r="50">
          <cell r="E50">
            <v>8</v>
          </cell>
        </row>
        <row r="51">
          <cell r="E51">
            <v>9</v>
          </cell>
        </row>
        <row r="52">
          <cell r="E52" t="str">
            <v>10=12+13</v>
          </cell>
        </row>
        <row r="53">
          <cell r="E53">
            <v>11</v>
          </cell>
        </row>
        <row r="54">
          <cell r="E54">
            <v>12</v>
          </cell>
        </row>
        <row r="55">
          <cell r="E55" t="str">
            <v>13=VII.A (1)</v>
          </cell>
        </row>
        <row r="56">
          <cell r="E56" t="str">
            <v>14=VII.A (3)</v>
          </cell>
        </row>
        <row r="59">
          <cell r="E59" t="str">
            <v>1=VI.B (1)</v>
          </cell>
        </row>
        <row r="60">
          <cell r="E60">
            <v>2</v>
          </cell>
        </row>
      </sheetData>
      <sheetData sheetId="13">
        <row r="13">
          <cell r="F13" t="str">
            <v>1=2+3</v>
          </cell>
        </row>
        <row r="14">
          <cell r="F14">
            <v>2</v>
          </cell>
        </row>
        <row r="15">
          <cell r="F15">
            <v>3</v>
          </cell>
        </row>
        <row r="16">
          <cell r="F16">
            <v>4</v>
          </cell>
        </row>
        <row r="17">
          <cell r="F17">
            <v>5</v>
          </cell>
        </row>
        <row r="18">
          <cell r="F18">
            <v>6</v>
          </cell>
        </row>
        <row r="19">
          <cell r="F19">
            <v>7</v>
          </cell>
        </row>
        <row r="20">
          <cell r="F20">
            <v>8</v>
          </cell>
        </row>
        <row r="21">
          <cell r="F21">
            <v>9</v>
          </cell>
        </row>
        <row r="22">
          <cell r="F22">
            <v>10</v>
          </cell>
        </row>
        <row r="23">
          <cell r="F23">
            <v>11</v>
          </cell>
        </row>
        <row r="24">
          <cell r="F24" t="str">
            <v>…..</v>
          </cell>
        </row>
        <row r="27">
          <cell r="F27" t="str">
            <v>1=2+3</v>
          </cell>
        </row>
        <row r="28">
          <cell r="F28">
            <v>2</v>
          </cell>
        </row>
        <row r="29">
          <cell r="F29">
            <v>3</v>
          </cell>
        </row>
        <row r="30">
          <cell r="F30">
            <v>4</v>
          </cell>
        </row>
        <row r="31">
          <cell r="F31">
            <v>5</v>
          </cell>
        </row>
        <row r="32">
          <cell r="F32">
            <v>6</v>
          </cell>
        </row>
        <row r="33">
          <cell r="F33">
            <v>7</v>
          </cell>
        </row>
        <row r="34">
          <cell r="F34">
            <v>8</v>
          </cell>
        </row>
        <row r="35">
          <cell r="F35">
            <v>9</v>
          </cell>
        </row>
        <row r="36">
          <cell r="F36">
            <v>10</v>
          </cell>
        </row>
        <row r="37">
          <cell r="F37">
            <v>11</v>
          </cell>
        </row>
        <row r="38">
          <cell r="F38" t="str">
            <v>…..</v>
          </cell>
        </row>
        <row r="41">
          <cell r="F41" t="str">
            <v>1=2+3</v>
          </cell>
        </row>
        <row r="42">
          <cell r="F42">
            <v>2</v>
          </cell>
        </row>
        <row r="43">
          <cell r="F43">
            <v>3</v>
          </cell>
        </row>
        <row r="44">
          <cell r="F44">
            <v>4</v>
          </cell>
        </row>
        <row r="45">
          <cell r="F45">
            <v>5</v>
          </cell>
        </row>
        <row r="46">
          <cell r="F46">
            <v>6</v>
          </cell>
        </row>
        <row r="47">
          <cell r="F47">
            <v>7</v>
          </cell>
        </row>
        <row r="48">
          <cell r="F48">
            <v>8</v>
          </cell>
        </row>
        <row r="49">
          <cell r="F49">
            <v>9</v>
          </cell>
        </row>
        <row r="50">
          <cell r="F50">
            <v>10</v>
          </cell>
        </row>
        <row r="51">
          <cell r="F51">
            <v>11</v>
          </cell>
        </row>
        <row r="52">
          <cell r="F52" t="str">
            <v>…..</v>
          </cell>
        </row>
        <row r="55">
          <cell r="F55" t="str">
            <v>1=2+3</v>
          </cell>
        </row>
        <row r="56">
          <cell r="F56">
            <v>2</v>
          </cell>
        </row>
        <row r="57">
          <cell r="F57">
            <v>3</v>
          </cell>
        </row>
        <row r="58">
          <cell r="F58">
            <v>4</v>
          </cell>
        </row>
        <row r="59">
          <cell r="F59">
            <v>5</v>
          </cell>
        </row>
        <row r="60">
          <cell r="F60">
            <v>6</v>
          </cell>
        </row>
        <row r="61">
          <cell r="F61">
            <v>7</v>
          </cell>
        </row>
        <row r="62">
          <cell r="F62">
            <v>8</v>
          </cell>
        </row>
        <row r="63">
          <cell r="F63">
            <v>9</v>
          </cell>
        </row>
        <row r="64">
          <cell r="F64">
            <v>10</v>
          </cell>
        </row>
        <row r="65">
          <cell r="F65">
            <v>11</v>
          </cell>
        </row>
        <row r="66">
          <cell r="F66" t="str">
            <v>…..</v>
          </cell>
        </row>
      </sheetData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6"/>
    </sheetNames>
    <sheetDataSet>
      <sheetData sheetId="0">
        <row r="10">
          <cell r="C10" t="str">
            <v>1=2+5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 t="str">
            <v>2=3+4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 t="str">
            <v>5=6+7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6</v>
          </cell>
        </row>
        <row r="16">
          <cell r="C16">
            <v>7</v>
          </cell>
        </row>
        <row r="18">
          <cell r="C18" t="str">
            <v>8=9+12+13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 t="str">
            <v>9=10+11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10</v>
          </cell>
        </row>
        <row r="21">
          <cell r="C21">
            <v>11</v>
          </cell>
        </row>
        <row r="22">
          <cell r="C22">
            <v>12</v>
          </cell>
        </row>
        <row r="23">
          <cell r="C23">
            <v>13</v>
          </cell>
        </row>
        <row r="25">
          <cell r="C25" t="str">
            <v>14=1+8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7">
          <cell r="C27" t="str">
            <v>15=16+17+18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16</v>
          </cell>
        </row>
        <row r="29">
          <cell r="C29">
            <v>17</v>
          </cell>
        </row>
        <row r="30">
          <cell r="C30">
            <v>18</v>
          </cell>
        </row>
        <row r="32">
          <cell r="C32">
            <v>19</v>
          </cell>
        </row>
        <row r="35">
          <cell r="C35" t="str">
            <v>20=21+22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21</v>
          </cell>
        </row>
        <row r="37">
          <cell r="C37" t="str">
            <v>22=23+…+26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C38">
            <v>23</v>
          </cell>
        </row>
        <row r="39">
          <cell r="C39">
            <v>24</v>
          </cell>
        </row>
        <row r="40">
          <cell r="C40">
            <v>25</v>
          </cell>
        </row>
        <row r="41">
          <cell r="C41">
            <v>26</v>
          </cell>
        </row>
        <row r="44">
          <cell r="C44">
            <v>27</v>
          </cell>
        </row>
        <row r="45">
          <cell r="C45" t="str">
            <v>28=29+30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</row>
        <row r="46">
          <cell r="C46">
            <v>29</v>
          </cell>
        </row>
        <row r="47">
          <cell r="C47">
            <v>30</v>
          </cell>
        </row>
        <row r="48">
          <cell r="C48">
            <v>31</v>
          </cell>
        </row>
        <row r="49">
          <cell r="C49" t="str">
            <v>32=27+28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</row>
        <row r="52">
          <cell r="C52">
            <v>33</v>
          </cell>
        </row>
        <row r="53">
          <cell r="C53">
            <v>34</v>
          </cell>
        </row>
        <row r="54">
          <cell r="C54">
            <v>35</v>
          </cell>
        </row>
        <row r="55">
          <cell r="C55">
            <v>36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Rev.2014_Impl.schedule"/>
      <sheetName val="Vchecks"/>
      <sheetName val="Table 1.1"/>
      <sheetName val="Table 1.2"/>
      <sheetName val="Table 2.1"/>
      <sheetName val="Table 2.2"/>
      <sheetName val="Table 3"/>
      <sheetName val="Table 4"/>
      <sheetName val="Table 5"/>
      <sheetName val="Table 6"/>
      <sheetName val="Table 7"/>
      <sheetName val="Table 8"/>
      <sheetName val="Table 9.1"/>
      <sheetName val="Table 9.2"/>
      <sheetName val="Table 9.3"/>
      <sheetName val="Table 9.4"/>
      <sheetName val="Table 10.1"/>
      <sheetName val="Table 10.2"/>
      <sheetName val="Table 11"/>
      <sheetName val="Table 12"/>
    </sheetNames>
    <sheetDataSet>
      <sheetData sheetId="0">
        <row r="1">
          <cell r="F1" t="str">
            <v>Oct.2014</v>
          </cell>
        </row>
        <row r="11">
          <cell r="D11" t="str">
            <v>XX</v>
          </cell>
        </row>
        <row r="12">
          <cell r="D12" t="str">
            <v>xx/xx/2014</v>
          </cell>
        </row>
      </sheetData>
      <sheetData sheetId="1"/>
      <sheetData sheetId="2">
        <row r="2">
          <cell r="E2">
            <v>0.1</v>
          </cell>
        </row>
        <row r="3">
          <cell r="E3">
            <v>2010</v>
          </cell>
          <cell r="F3">
            <v>2011</v>
          </cell>
          <cell r="G3">
            <v>2012</v>
          </cell>
          <cell r="H3">
            <v>2013</v>
          </cell>
        </row>
      </sheetData>
      <sheetData sheetId="3"/>
      <sheetData sheetId="4"/>
      <sheetData sheetId="5"/>
      <sheetData sheetId="6"/>
      <sheetData sheetId="7"/>
      <sheetData sheetId="8">
        <row r="8">
          <cell r="D8" t="str">
            <v>relation</v>
          </cell>
          <cell r="F8">
            <v>2010</v>
          </cell>
          <cell r="G8">
            <v>2011</v>
          </cell>
          <cell r="H8">
            <v>2012</v>
          </cell>
          <cell r="I8">
            <v>2013</v>
          </cell>
        </row>
        <row r="10">
          <cell r="D10">
            <v>1</v>
          </cell>
          <cell r="E10">
            <v>1</v>
          </cell>
        </row>
        <row r="12">
          <cell r="D12" t="str">
            <v>2=3+4+5+6</v>
          </cell>
          <cell r="E12">
            <v>2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D13">
            <v>3</v>
          </cell>
          <cell r="E13">
            <v>3</v>
          </cell>
        </row>
        <row r="14">
          <cell r="D14">
            <v>4</v>
          </cell>
          <cell r="E14">
            <v>4</v>
          </cell>
        </row>
        <row r="15">
          <cell r="D15">
            <v>5</v>
          </cell>
          <cell r="E15">
            <v>5</v>
          </cell>
        </row>
        <row r="16">
          <cell r="D16">
            <v>6</v>
          </cell>
          <cell r="E16">
            <v>6</v>
          </cell>
        </row>
        <row r="18">
          <cell r="D18" t="str">
            <v>7=8+9+10+11+12</v>
          </cell>
          <cell r="E18">
            <v>7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8</v>
          </cell>
          <cell r="E19">
            <v>8</v>
          </cell>
        </row>
        <row r="20">
          <cell r="D20">
            <v>9</v>
          </cell>
          <cell r="E20">
            <v>9</v>
          </cell>
        </row>
        <row r="21">
          <cell r="D21">
            <v>10</v>
          </cell>
          <cell r="E21">
            <v>10</v>
          </cell>
        </row>
        <row r="22">
          <cell r="D22">
            <v>11</v>
          </cell>
          <cell r="E22">
            <v>11</v>
          </cell>
        </row>
        <row r="23">
          <cell r="D23" t="str">
            <v>12 = 12a+..12x</v>
          </cell>
          <cell r="E23">
            <v>12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</row>
        <row r="24">
          <cell r="D24" t="str">
            <v>12a</v>
          </cell>
        </row>
        <row r="25">
          <cell r="D25" t="str">
            <v>12b</v>
          </cell>
        </row>
        <row r="26">
          <cell r="D26" t="str">
            <v>…</v>
          </cell>
        </row>
        <row r="27">
          <cell r="D27" t="str">
            <v>12x</v>
          </cell>
        </row>
        <row r="29">
          <cell r="D29" t="str">
            <v>13 = 13a+...13x</v>
          </cell>
          <cell r="E29">
            <v>13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 t="str">
            <v>13a</v>
          </cell>
        </row>
        <row r="31">
          <cell r="D31" t="str">
            <v>13b</v>
          </cell>
        </row>
        <row r="32">
          <cell r="D32" t="str">
            <v>....</v>
          </cell>
        </row>
        <row r="33">
          <cell r="D33" t="str">
            <v>13x</v>
          </cell>
        </row>
        <row r="35">
          <cell r="D35" t="str">
            <v>14=15+16+17</v>
          </cell>
          <cell r="E35">
            <v>14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15</v>
          </cell>
          <cell r="E36">
            <v>15</v>
          </cell>
        </row>
        <row r="37">
          <cell r="D37">
            <v>16</v>
          </cell>
          <cell r="E37">
            <v>16</v>
          </cell>
        </row>
        <row r="38">
          <cell r="D38">
            <v>17</v>
          </cell>
          <cell r="E38">
            <v>18</v>
          </cell>
        </row>
        <row r="40">
          <cell r="D40" t="str">
            <v>18=2+7+13+14</v>
          </cell>
          <cell r="E40">
            <v>19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</row>
        <row r="42">
          <cell r="D42" t="str">
            <v>19=1-18</v>
          </cell>
          <cell r="E42">
            <v>20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</row>
        <row r="52">
          <cell r="D52" t="str">
            <v>relation</v>
          </cell>
          <cell r="F52">
            <v>2010</v>
          </cell>
          <cell r="G52">
            <v>2011</v>
          </cell>
          <cell r="H52">
            <v>2012</v>
          </cell>
          <cell r="I52">
            <v>2013</v>
          </cell>
        </row>
        <row r="54">
          <cell r="D54">
            <v>1</v>
          </cell>
          <cell r="E54">
            <v>21</v>
          </cell>
        </row>
        <row r="56">
          <cell r="D56" t="str">
            <v>2=3+4+5+6</v>
          </cell>
          <cell r="E56">
            <v>22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D57">
            <v>3</v>
          </cell>
          <cell r="E57">
            <v>23</v>
          </cell>
        </row>
        <row r="58">
          <cell r="D58">
            <v>4</v>
          </cell>
          <cell r="E58">
            <v>24</v>
          </cell>
        </row>
        <row r="59">
          <cell r="D59">
            <v>5</v>
          </cell>
          <cell r="E59">
            <v>25</v>
          </cell>
        </row>
        <row r="60">
          <cell r="D60">
            <v>6</v>
          </cell>
          <cell r="E60">
            <v>26</v>
          </cell>
        </row>
        <row r="62">
          <cell r="D62" t="str">
            <v>7=8+9+10+11+12</v>
          </cell>
          <cell r="E62">
            <v>27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</row>
        <row r="63">
          <cell r="D63">
            <v>8</v>
          </cell>
          <cell r="E63">
            <v>28</v>
          </cell>
        </row>
        <row r="64">
          <cell r="D64">
            <v>9</v>
          </cell>
          <cell r="E64">
            <v>29</v>
          </cell>
        </row>
        <row r="65">
          <cell r="D65">
            <v>10</v>
          </cell>
          <cell r="E65">
            <v>30</v>
          </cell>
        </row>
        <row r="66">
          <cell r="D66">
            <v>11</v>
          </cell>
          <cell r="E66">
            <v>31</v>
          </cell>
        </row>
        <row r="67">
          <cell r="D67" t="str">
            <v>12 = 12a+..12x</v>
          </cell>
          <cell r="E67">
            <v>32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</row>
        <row r="68">
          <cell r="D68" t="str">
            <v>12a</v>
          </cell>
        </row>
        <row r="69">
          <cell r="D69" t="str">
            <v>12b</v>
          </cell>
        </row>
        <row r="70">
          <cell r="D70" t="str">
            <v>…</v>
          </cell>
        </row>
        <row r="71">
          <cell r="D71" t="str">
            <v>12x</v>
          </cell>
        </row>
        <row r="73">
          <cell r="D73" t="str">
            <v>13 = 13a+...13x</v>
          </cell>
          <cell r="E73">
            <v>33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D74" t="str">
            <v>13a</v>
          </cell>
        </row>
        <row r="75">
          <cell r="D75" t="str">
            <v>13b</v>
          </cell>
        </row>
        <row r="76">
          <cell r="D76" t="str">
            <v>…</v>
          </cell>
        </row>
        <row r="77">
          <cell r="D77" t="str">
            <v>13x</v>
          </cell>
        </row>
        <row r="79">
          <cell r="D79" t="str">
            <v>14=15+16+17</v>
          </cell>
          <cell r="E79">
            <v>34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</row>
        <row r="80">
          <cell r="D80">
            <v>15</v>
          </cell>
          <cell r="E80">
            <v>35</v>
          </cell>
        </row>
        <row r="81">
          <cell r="D81">
            <v>16</v>
          </cell>
          <cell r="E81">
            <v>36</v>
          </cell>
        </row>
        <row r="82">
          <cell r="D82">
            <v>17</v>
          </cell>
          <cell r="E82">
            <v>38</v>
          </cell>
        </row>
        <row r="84">
          <cell r="D84" t="str">
            <v>18=2+7+13+14</v>
          </cell>
          <cell r="E84">
            <v>39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</row>
        <row r="86">
          <cell r="D86" t="str">
            <v>19=1-18</v>
          </cell>
          <cell r="E86">
            <v>40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</sheetData>
      <sheetData sheetId="9">
        <row r="8">
          <cell r="C8" t="str">
            <v>relation</v>
          </cell>
          <cell r="D8">
            <v>2000</v>
          </cell>
          <cell r="E8">
            <v>2001</v>
          </cell>
          <cell r="F8">
            <v>2002</v>
          </cell>
          <cell r="G8">
            <v>2003</v>
          </cell>
          <cell r="H8">
            <v>2004</v>
          </cell>
          <cell r="I8">
            <v>2005</v>
          </cell>
          <cell r="J8">
            <v>2006</v>
          </cell>
          <cell r="K8">
            <v>2007</v>
          </cell>
          <cell r="L8">
            <v>2008</v>
          </cell>
          <cell r="M8">
            <v>2009</v>
          </cell>
          <cell r="N8">
            <v>2010</v>
          </cell>
          <cell r="O8">
            <v>2011</v>
          </cell>
          <cell r="P8">
            <v>2012</v>
          </cell>
          <cell r="Q8">
            <v>2013</v>
          </cell>
        </row>
        <row r="10">
          <cell r="C10" t="str">
            <v>1=2+6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</row>
        <row r="11">
          <cell r="C11" t="str">
            <v>2=3+4+5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>
            <v>5</v>
          </cell>
        </row>
        <row r="15">
          <cell r="C15">
            <v>6</v>
          </cell>
        </row>
        <row r="16">
          <cell r="C16" t="str">
            <v>7=8+12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C17" t="str">
            <v>8=9+10+11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C18">
            <v>9</v>
          </cell>
        </row>
        <row r="19">
          <cell r="C19">
            <v>10</v>
          </cell>
        </row>
        <row r="20">
          <cell r="C20">
            <v>11</v>
          </cell>
        </row>
        <row r="21">
          <cell r="C21">
            <v>12</v>
          </cell>
        </row>
        <row r="23">
          <cell r="C23" t="str">
            <v>13=14+18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C24" t="str">
            <v>14=15+16+17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C25">
            <v>15</v>
          </cell>
        </row>
        <row r="26">
          <cell r="C26">
            <v>16</v>
          </cell>
        </row>
        <row r="27">
          <cell r="C27">
            <v>17</v>
          </cell>
        </row>
        <row r="28">
          <cell r="C28">
            <v>18</v>
          </cell>
        </row>
        <row r="29">
          <cell r="C29" t="str">
            <v>19=20+24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C30" t="str">
            <v>20=21+22+23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C31">
            <v>21</v>
          </cell>
        </row>
        <row r="32">
          <cell r="C32">
            <v>22</v>
          </cell>
        </row>
        <row r="33">
          <cell r="C33">
            <v>23</v>
          </cell>
        </row>
        <row r="34">
          <cell r="C34">
            <v>24</v>
          </cell>
        </row>
      </sheetData>
      <sheetData sheetId="10">
        <row r="8">
          <cell r="C8" t="str">
            <v>relation</v>
          </cell>
          <cell r="D8">
            <v>2010</v>
          </cell>
          <cell r="E8">
            <v>2011</v>
          </cell>
          <cell r="F8">
            <v>2012</v>
          </cell>
          <cell r="G8">
            <v>2013</v>
          </cell>
        </row>
        <row r="10">
          <cell r="C10" t="str">
            <v>1=2+5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 t="str">
            <v>2=3+4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 t="str">
            <v>5=6+7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6</v>
          </cell>
        </row>
        <row r="16">
          <cell r="C16">
            <v>7</v>
          </cell>
        </row>
        <row r="18">
          <cell r="C18" t="str">
            <v>8=9+12+13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 t="str">
            <v>9=10+11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10</v>
          </cell>
        </row>
        <row r="21">
          <cell r="C21">
            <v>11</v>
          </cell>
        </row>
        <row r="22">
          <cell r="C22">
            <v>12</v>
          </cell>
        </row>
        <row r="23">
          <cell r="C23">
            <v>13</v>
          </cell>
        </row>
        <row r="25">
          <cell r="C25" t="str">
            <v>14=1+8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7">
          <cell r="C27" t="str">
            <v>15=16+17+18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16</v>
          </cell>
        </row>
        <row r="29">
          <cell r="C29">
            <v>17</v>
          </cell>
        </row>
        <row r="30">
          <cell r="C30">
            <v>18</v>
          </cell>
        </row>
        <row r="32">
          <cell r="C32">
            <v>19</v>
          </cell>
        </row>
        <row r="35">
          <cell r="C35" t="str">
            <v>20=21+22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21</v>
          </cell>
        </row>
        <row r="37">
          <cell r="C37" t="str">
            <v>22=23+…+26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C38">
            <v>23</v>
          </cell>
        </row>
        <row r="39">
          <cell r="C39">
            <v>24</v>
          </cell>
        </row>
        <row r="40">
          <cell r="C40">
            <v>25</v>
          </cell>
        </row>
        <row r="41">
          <cell r="C41">
            <v>26</v>
          </cell>
        </row>
        <row r="44">
          <cell r="C44">
            <v>27</v>
          </cell>
        </row>
        <row r="45">
          <cell r="C45" t="str">
            <v>28=29+30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</row>
        <row r="46">
          <cell r="C46">
            <v>29</v>
          </cell>
        </row>
        <row r="47">
          <cell r="C47">
            <v>30</v>
          </cell>
        </row>
        <row r="48">
          <cell r="C48">
            <v>31</v>
          </cell>
        </row>
        <row r="49">
          <cell r="C49" t="str">
            <v>32=27+28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</row>
        <row r="52">
          <cell r="C52">
            <v>33</v>
          </cell>
        </row>
        <row r="53">
          <cell r="C53">
            <v>34</v>
          </cell>
        </row>
        <row r="54">
          <cell r="C54">
            <v>35</v>
          </cell>
        </row>
        <row r="55">
          <cell r="C55">
            <v>36</v>
          </cell>
        </row>
      </sheetData>
      <sheetData sheetId="11"/>
      <sheetData sheetId="12">
        <row r="13">
          <cell r="C13">
            <v>1</v>
          </cell>
          <cell r="D13" t="str">
            <v>2=3+6</v>
          </cell>
          <cell r="E13" t="str">
            <v>3=4+5</v>
          </cell>
          <cell r="F13">
            <v>4</v>
          </cell>
          <cell r="G13">
            <v>5</v>
          </cell>
          <cell r="H13" t="str">
            <v>6=7+8+9+10</v>
          </cell>
          <cell r="I13">
            <v>7</v>
          </cell>
          <cell r="J13">
            <v>8</v>
          </cell>
          <cell r="K13" t="str">
            <v>8a</v>
          </cell>
          <cell r="L13">
            <v>9</v>
          </cell>
          <cell r="M13">
            <v>10</v>
          </cell>
          <cell r="N13" t="str">
            <v>11=12+13</v>
          </cell>
          <cell r="O13">
            <v>12</v>
          </cell>
          <cell r="P13">
            <v>13</v>
          </cell>
          <cell r="Q13">
            <v>14</v>
          </cell>
        </row>
        <row r="14">
          <cell r="A14" t="str">
            <v>1. Foreign claims:</v>
          </cell>
        </row>
        <row r="15">
          <cell r="A15">
            <v>2010</v>
          </cell>
          <cell r="D15">
            <v>0</v>
          </cell>
          <cell r="E15">
            <v>0</v>
          </cell>
          <cell r="H15">
            <v>0</v>
          </cell>
          <cell r="N15">
            <v>0</v>
          </cell>
        </row>
        <row r="16">
          <cell r="A16">
            <v>2011</v>
          </cell>
          <cell r="D16">
            <v>0</v>
          </cell>
          <cell r="E16">
            <v>0</v>
          </cell>
          <cell r="H16">
            <v>0</v>
          </cell>
          <cell r="N16">
            <v>0</v>
          </cell>
        </row>
        <row r="17">
          <cell r="A17">
            <v>2012</v>
          </cell>
          <cell r="D17">
            <v>0</v>
          </cell>
          <cell r="E17">
            <v>0</v>
          </cell>
          <cell r="H17">
            <v>0</v>
          </cell>
          <cell r="N17">
            <v>0</v>
          </cell>
        </row>
        <row r="18">
          <cell r="A18">
            <v>2013</v>
          </cell>
          <cell r="D18">
            <v>0</v>
          </cell>
          <cell r="E18">
            <v>0</v>
          </cell>
          <cell r="H18">
            <v>0</v>
          </cell>
          <cell r="N18">
            <v>0</v>
          </cell>
        </row>
        <row r="19">
          <cell r="A19" t="str">
            <v>2. Claims against public corporations:</v>
          </cell>
        </row>
        <row r="20">
          <cell r="A20">
            <v>2010</v>
          </cell>
          <cell r="D20">
            <v>0</v>
          </cell>
          <cell r="E20">
            <v>0</v>
          </cell>
          <cell r="H20">
            <v>0</v>
          </cell>
          <cell r="N20">
            <v>0</v>
          </cell>
        </row>
        <row r="21">
          <cell r="A21">
            <v>2011</v>
          </cell>
          <cell r="D21">
            <v>0</v>
          </cell>
          <cell r="E21">
            <v>0</v>
          </cell>
          <cell r="H21">
            <v>0</v>
          </cell>
          <cell r="N21">
            <v>0</v>
          </cell>
        </row>
        <row r="22">
          <cell r="A22">
            <v>2012</v>
          </cell>
          <cell r="D22">
            <v>0</v>
          </cell>
          <cell r="E22">
            <v>0</v>
          </cell>
          <cell r="H22">
            <v>0</v>
          </cell>
          <cell r="N22">
            <v>0</v>
          </cell>
        </row>
        <row r="23">
          <cell r="A23">
            <v>2013</v>
          </cell>
          <cell r="D23">
            <v>0</v>
          </cell>
          <cell r="E23">
            <v>0</v>
          </cell>
          <cell r="H23">
            <v>0</v>
          </cell>
          <cell r="N23">
            <v>0</v>
          </cell>
        </row>
        <row r="24">
          <cell r="A24" t="str">
            <v>3. Claims against other government subsectors:</v>
          </cell>
        </row>
        <row r="25">
          <cell r="A25">
            <v>2010</v>
          </cell>
          <cell r="D25">
            <v>0</v>
          </cell>
          <cell r="E25">
            <v>0</v>
          </cell>
          <cell r="H25">
            <v>0</v>
          </cell>
          <cell r="N25">
            <v>0</v>
          </cell>
        </row>
        <row r="26">
          <cell r="A26">
            <v>2011</v>
          </cell>
          <cell r="D26">
            <v>0</v>
          </cell>
          <cell r="E26">
            <v>0</v>
          </cell>
          <cell r="H26">
            <v>0</v>
          </cell>
          <cell r="N26">
            <v>0</v>
          </cell>
        </row>
        <row r="27">
          <cell r="A27">
            <v>2012</v>
          </cell>
          <cell r="D27">
            <v>0</v>
          </cell>
          <cell r="E27">
            <v>0</v>
          </cell>
          <cell r="H27">
            <v>0</v>
          </cell>
          <cell r="N27">
            <v>0</v>
          </cell>
        </row>
        <row r="28">
          <cell r="A28">
            <v>2013</v>
          </cell>
          <cell r="D28">
            <v>0</v>
          </cell>
          <cell r="E28">
            <v>0</v>
          </cell>
          <cell r="H28">
            <v>0</v>
          </cell>
          <cell r="N28">
            <v>0</v>
          </cell>
        </row>
        <row r="29">
          <cell r="A29" t="str">
            <v>4. Other claims (5-1-2-3):</v>
          </cell>
        </row>
        <row r="30">
          <cell r="A30">
            <v>2010</v>
          </cell>
          <cell r="C30">
            <v>0</v>
          </cell>
          <cell r="D30">
            <v>0</v>
          </cell>
          <cell r="E30">
            <v>0</v>
          </cell>
          <cell r="H30">
            <v>0</v>
          </cell>
          <cell r="N30">
            <v>0</v>
          </cell>
        </row>
        <row r="31">
          <cell r="A31">
            <v>2011</v>
          </cell>
          <cell r="C31">
            <v>0</v>
          </cell>
          <cell r="D31">
            <v>0</v>
          </cell>
          <cell r="E31">
            <v>0</v>
          </cell>
          <cell r="H31">
            <v>0</v>
          </cell>
          <cell r="N31">
            <v>0</v>
          </cell>
        </row>
        <row r="32">
          <cell r="A32">
            <v>2012</v>
          </cell>
          <cell r="C32">
            <v>0</v>
          </cell>
          <cell r="D32">
            <v>0</v>
          </cell>
          <cell r="E32">
            <v>0</v>
          </cell>
          <cell r="H32">
            <v>0</v>
          </cell>
          <cell r="N32">
            <v>0</v>
          </cell>
        </row>
        <row r="33">
          <cell r="A33">
            <v>2013</v>
          </cell>
          <cell r="C33">
            <v>0</v>
          </cell>
          <cell r="D33">
            <v>0</v>
          </cell>
          <cell r="E33">
            <v>0</v>
          </cell>
          <cell r="H33">
            <v>0</v>
          </cell>
          <cell r="N33">
            <v>0</v>
          </cell>
        </row>
        <row r="34">
          <cell r="A34" t="str">
            <v>5. Total central government claims (1+2+3+4):</v>
          </cell>
        </row>
        <row r="35">
          <cell r="A35">
            <v>2010</v>
          </cell>
          <cell r="D35">
            <v>0</v>
          </cell>
          <cell r="E35">
            <v>0</v>
          </cell>
          <cell r="H35">
            <v>0</v>
          </cell>
          <cell r="N35">
            <v>0</v>
          </cell>
        </row>
        <row r="36">
          <cell r="A36">
            <v>2011</v>
          </cell>
          <cell r="D36">
            <v>0</v>
          </cell>
          <cell r="E36">
            <v>0</v>
          </cell>
          <cell r="H36">
            <v>0</v>
          </cell>
          <cell r="N36">
            <v>0</v>
          </cell>
        </row>
        <row r="37">
          <cell r="A37">
            <v>2012</v>
          </cell>
          <cell r="D37">
            <v>0</v>
          </cell>
          <cell r="E37">
            <v>0</v>
          </cell>
          <cell r="H37">
            <v>0</v>
          </cell>
          <cell r="N37">
            <v>0</v>
          </cell>
        </row>
        <row r="38">
          <cell r="A38">
            <v>2013</v>
          </cell>
          <cell r="D38">
            <v>0</v>
          </cell>
          <cell r="E38">
            <v>0</v>
          </cell>
          <cell r="H38">
            <v>0</v>
          </cell>
          <cell r="N38">
            <v>0</v>
          </cell>
        </row>
        <row r="39">
          <cell r="A39" t="str">
            <v>5.a)   of which: claims from guarantees, if any:</v>
          </cell>
        </row>
        <row r="40">
          <cell r="A40">
            <v>2010</v>
          </cell>
          <cell r="D40">
            <v>0</v>
          </cell>
          <cell r="E40">
            <v>0</v>
          </cell>
          <cell r="H40">
            <v>0</v>
          </cell>
          <cell r="N40">
            <v>0</v>
          </cell>
        </row>
        <row r="41">
          <cell r="A41">
            <v>2011</v>
          </cell>
          <cell r="D41">
            <v>0</v>
          </cell>
          <cell r="E41">
            <v>0</v>
          </cell>
          <cell r="H41">
            <v>0</v>
          </cell>
          <cell r="N41">
            <v>0</v>
          </cell>
        </row>
        <row r="42">
          <cell r="A42">
            <v>2012</v>
          </cell>
          <cell r="D42">
            <v>0</v>
          </cell>
          <cell r="E42">
            <v>0</v>
          </cell>
          <cell r="H42">
            <v>0</v>
          </cell>
          <cell r="N42">
            <v>0</v>
          </cell>
        </row>
        <row r="43">
          <cell r="A43">
            <v>2013</v>
          </cell>
          <cell r="D43">
            <v>0</v>
          </cell>
          <cell r="E43">
            <v>0</v>
          </cell>
          <cell r="H43">
            <v>0</v>
          </cell>
          <cell r="N43">
            <v>0</v>
          </cell>
        </row>
      </sheetData>
      <sheetData sheetId="13"/>
      <sheetData sheetId="14">
        <row r="13">
          <cell r="D13">
            <v>1</v>
          </cell>
          <cell r="E13" t="str">
            <v>2=3+6</v>
          </cell>
          <cell r="F13" t="str">
            <v>3=4+5</v>
          </cell>
          <cell r="G13">
            <v>4</v>
          </cell>
          <cell r="H13">
            <v>5</v>
          </cell>
          <cell r="I13" t="str">
            <v>6=7+8+9</v>
          </cell>
          <cell r="J13">
            <v>7</v>
          </cell>
          <cell r="K13">
            <v>8</v>
          </cell>
          <cell r="L13">
            <v>9</v>
          </cell>
          <cell r="M13" t="str">
            <v>10=11+12</v>
          </cell>
          <cell r="N13">
            <v>11</v>
          </cell>
          <cell r="O13">
            <v>12</v>
          </cell>
          <cell r="P13">
            <v>13</v>
          </cell>
        </row>
        <row r="15">
          <cell r="A15">
            <v>2010</v>
          </cell>
          <cell r="E15">
            <v>0</v>
          </cell>
          <cell r="F15">
            <v>0</v>
          </cell>
          <cell r="I15">
            <v>0</v>
          </cell>
          <cell r="M15">
            <v>0</v>
          </cell>
        </row>
        <row r="16">
          <cell r="A16">
            <v>2011</v>
          </cell>
          <cell r="E16">
            <v>0</v>
          </cell>
          <cell r="F16">
            <v>0</v>
          </cell>
          <cell r="I16">
            <v>0</v>
          </cell>
          <cell r="M16">
            <v>0</v>
          </cell>
        </row>
        <row r="17">
          <cell r="A17">
            <v>2012</v>
          </cell>
          <cell r="E17">
            <v>0</v>
          </cell>
          <cell r="F17">
            <v>0</v>
          </cell>
          <cell r="I17">
            <v>0</v>
          </cell>
          <cell r="M17">
            <v>0</v>
          </cell>
        </row>
        <row r="18">
          <cell r="A18">
            <v>2013</v>
          </cell>
          <cell r="E18">
            <v>0</v>
          </cell>
          <cell r="F18">
            <v>0</v>
          </cell>
          <cell r="I18">
            <v>0</v>
          </cell>
          <cell r="M18">
            <v>0</v>
          </cell>
        </row>
      </sheetData>
      <sheetData sheetId="15"/>
      <sheetData sheetId="16"/>
      <sheetData sheetId="17">
        <row r="12">
          <cell r="E12" t="str">
            <v>1=4+11=20+23+26</v>
          </cell>
        </row>
        <row r="13">
          <cell r="E13" t="str">
            <v>2=3+5</v>
          </cell>
          <cell r="F13" t="str">
            <v xml:space="preserve">ESA table 2 </v>
          </cell>
        </row>
        <row r="14">
          <cell r="E14">
            <v>3</v>
          </cell>
        </row>
        <row r="15">
          <cell r="E15" t="str">
            <v>4=21+24+27=IV.A (1)</v>
          </cell>
        </row>
        <row r="16">
          <cell r="E16">
            <v>5</v>
          </cell>
        </row>
        <row r="17">
          <cell r="E17" t="str">
            <v>6=11+12+13+15=7+9</v>
          </cell>
          <cell r="F17" t="str">
            <v>ESA table 6 / EDP table 3</v>
          </cell>
        </row>
        <row r="18">
          <cell r="E18">
            <v>7</v>
          </cell>
          <cell r="F18" t="str">
            <v>EDP table 3</v>
          </cell>
        </row>
        <row r="19">
          <cell r="E19">
            <v>8</v>
          </cell>
        </row>
        <row r="20">
          <cell r="E20">
            <v>9</v>
          </cell>
          <cell r="F20" t="str">
            <v>EDP table 3</v>
          </cell>
        </row>
        <row r="21">
          <cell r="E21">
            <v>10</v>
          </cell>
        </row>
        <row r="22">
          <cell r="E22" t="str">
            <v>11=22+25+28=IV.B (1)</v>
          </cell>
        </row>
        <row r="23">
          <cell r="E23" t="str">
            <v>12=III (1)=VI.B (1)</v>
          </cell>
        </row>
        <row r="24">
          <cell r="E24">
            <v>13</v>
          </cell>
        </row>
        <row r="25">
          <cell r="E25">
            <v>14</v>
          </cell>
        </row>
        <row r="26">
          <cell r="E26">
            <v>15</v>
          </cell>
        </row>
        <row r="27">
          <cell r="E27">
            <v>16</v>
          </cell>
          <cell r="F27" t="str">
            <v>ESA table 6</v>
          </cell>
        </row>
        <row r="28">
          <cell r="E28">
            <v>17</v>
          </cell>
        </row>
        <row r="29">
          <cell r="E29">
            <v>18</v>
          </cell>
        </row>
        <row r="30">
          <cell r="E30">
            <v>19</v>
          </cell>
        </row>
        <row r="31">
          <cell r="F31" t="str">
            <v>In EDP table 2A+2B+2C+2D</v>
          </cell>
          <cell r="K31" t="str">
            <v>In EDP table 2A</v>
          </cell>
        </row>
        <row r="32">
          <cell r="E32" t="str">
            <v>20=21+22</v>
          </cell>
        </row>
        <row r="33">
          <cell r="E33">
            <v>21</v>
          </cell>
        </row>
        <row r="34">
          <cell r="E34">
            <v>22</v>
          </cell>
        </row>
        <row r="35">
          <cell r="E35" t="str">
            <v>23=24+25</v>
          </cell>
        </row>
        <row r="36">
          <cell r="E36">
            <v>24</v>
          </cell>
        </row>
        <row r="37">
          <cell r="E37">
            <v>25</v>
          </cell>
        </row>
        <row r="38">
          <cell r="E38" t="str">
            <v>26=27+28</v>
          </cell>
        </row>
        <row r="39">
          <cell r="E39">
            <v>27</v>
          </cell>
        </row>
        <row r="40">
          <cell r="E40">
            <v>28</v>
          </cell>
        </row>
        <row r="43">
          <cell r="E43" t="str">
            <v>1=3+7+8</v>
          </cell>
        </row>
        <row r="44">
          <cell r="E44" t="str">
            <v>2=5+6+7+8=V.A (1)+V.B (1)</v>
          </cell>
        </row>
        <row r="45">
          <cell r="E45" t="str">
            <v>3=4+6</v>
          </cell>
          <cell r="F45" t="str">
            <v xml:space="preserve">ESA table 2 </v>
          </cell>
        </row>
        <row r="46">
          <cell r="E46">
            <v>4</v>
          </cell>
          <cell r="F46" t="str">
            <v xml:space="preserve">ESA table 2 </v>
          </cell>
        </row>
        <row r="47">
          <cell r="E47">
            <v>5</v>
          </cell>
        </row>
        <row r="48">
          <cell r="E48">
            <v>6</v>
          </cell>
          <cell r="F48" t="str">
            <v xml:space="preserve">ESA table 2 </v>
          </cell>
        </row>
        <row r="49">
          <cell r="E49">
            <v>7</v>
          </cell>
        </row>
        <row r="50">
          <cell r="E50">
            <v>8</v>
          </cell>
        </row>
        <row r="51">
          <cell r="E51">
            <v>9</v>
          </cell>
        </row>
        <row r="52">
          <cell r="E52" t="str">
            <v>10=12+13</v>
          </cell>
        </row>
        <row r="53">
          <cell r="E53">
            <v>11</v>
          </cell>
        </row>
        <row r="54">
          <cell r="E54">
            <v>12</v>
          </cell>
        </row>
        <row r="55">
          <cell r="E55" t="str">
            <v>13=VII.A (1)</v>
          </cell>
        </row>
        <row r="56">
          <cell r="E56" t="str">
            <v>14=VII.A (3)</v>
          </cell>
        </row>
        <row r="59">
          <cell r="E59" t="str">
            <v>1=VI.B (1)</v>
          </cell>
        </row>
        <row r="60">
          <cell r="E60">
            <v>2</v>
          </cell>
        </row>
      </sheetData>
      <sheetData sheetId="18">
        <row r="13">
          <cell r="F13" t="str">
            <v>1=2+3</v>
          </cell>
        </row>
        <row r="14">
          <cell r="F14">
            <v>2</v>
          </cell>
        </row>
        <row r="15">
          <cell r="F15">
            <v>3</v>
          </cell>
        </row>
        <row r="16">
          <cell r="F16">
            <v>4</v>
          </cell>
        </row>
        <row r="17">
          <cell r="F17">
            <v>5</v>
          </cell>
        </row>
        <row r="18">
          <cell r="F18">
            <v>6</v>
          </cell>
        </row>
        <row r="19">
          <cell r="F19">
            <v>7</v>
          </cell>
        </row>
        <row r="20">
          <cell r="F20">
            <v>8</v>
          </cell>
        </row>
        <row r="21">
          <cell r="F21">
            <v>9</v>
          </cell>
        </row>
        <row r="22">
          <cell r="F22">
            <v>10</v>
          </cell>
        </row>
        <row r="23">
          <cell r="F23">
            <v>11</v>
          </cell>
        </row>
        <row r="24">
          <cell r="F24" t="str">
            <v>…..</v>
          </cell>
        </row>
        <row r="27">
          <cell r="F27" t="str">
            <v>1=2+3</v>
          </cell>
        </row>
        <row r="28">
          <cell r="F28">
            <v>2</v>
          </cell>
        </row>
        <row r="29">
          <cell r="F29">
            <v>3</v>
          </cell>
        </row>
        <row r="30">
          <cell r="F30">
            <v>4</v>
          </cell>
        </row>
        <row r="31">
          <cell r="F31">
            <v>5</v>
          </cell>
        </row>
        <row r="32">
          <cell r="F32">
            <v>6</v>
          </cell>
        </row>
        <row r="33">
          <cell r="F33">
            <v>7</v>
          </cell>
        </row>
        <row r="34">
          <cell r="F34">
            <v>8</v>
          </cell>
        </row>
        <row r="35">
          <cell r="F35">
            <v>9</v>
          </cell>
        </row>
        <row r="36">
          <cell r="F36">
            <v>10</v>
          </cell>
        </row>
        <row r="37">
          <cell r="F37">
            <v>11</v>
          </cell>
        </row>
        <row r="38">
          <cell r="F38" t="str">
            <v>…..</v>
          </cell>
        </row>
        <row r="41">
          <cell r="F41" t="str">
            <v>1=2+3</v>
          </cell>
        </row>
        <row r="42">
          <cell r="F42">
            <v>2</v>
          </cell>
        </row>
        <row r="43">
          <cell r="F43">
            <v>3</v>
          </cell>
        </row>
        <row r="44">
          <cell r="F44">
            <v>4</v>
          </cell>
        </row>
        <row r="45">
          <cell r="F45">
            <v>5</v>
          </cell>
        </row>
        <row r="46">
          <cell r="F46">
            <v>6</v>
          </cell>
        </row>
        <row r="47">
          <cell r="F47">
            <v>7</v>
          </cell>
        </row>
        <row r="48">
          <cell r="F48">
            <v>8</v>
          </cell>
        </row>
        <row r="49">
          <cell r="F49">
            <v>9</v>
          </cell>
        </row>
        <row r="50">
          <cell r="F50">
            <v>10</v>
          </cell>
        </row>
        <row r="51">
          <cell r="F51">
            <v>11</v>
          </cell>
        </row>
        <row r="52">
          <cell r="F52" t="str">
            <v>…..</v>
          </cell>
        </row>
        <row r="55">
          <cell r="F55" t="str">
            <v>1=2+3</v>
          </cell>
        </row>
        <row r="56">
          <cell r="F56">
            <v>2</v>
          </cell>
        </row>
        <row r="57">
          <cell r="F57">
            <v>3</v>
          </cell>
        </row>
        <row r="58">
          <cell r="F58">
            <v>4</v>
          </cell>
        </row>
        <row r="59">
          <cell r="F59">
            <v>5</v>
          </cell>
        </row>
        <row r="60">
          <cell r="F60">
            <v>6</v>
          </cell>
        </row>
        <row r="61">
          <cell r="F61">
            <v>7</v>
          </cell>
        </row>
        <row r="62">
          <cell r="F62">
            <v>8</v>
          </cell>
        </row>
        <row r="63">
          <cell r="F63">
            <v>9</v>
          </cell>
        </row>
        <row r="64">
          <cell r="F64">
            <v>10</v>
          </cell>
        </row>
        <row r="65">
          <cell r="F65">
            <v>11</v>
          </cell>
        </row>
        <row r="66">
          <cell r="F66" t="str">
            <v>…..</v>
          </cell>
        </row>
      </sheetData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L72"/>
  <sheetViews>
    <sheetView tabSelected="1" zoomScaleNormal="100" zoomScaleSheetLayoutView="75" workbookViewId="0">
      <selection activeCell="D10" sqref="D10"/>
    </sheetView>
  </sheetViews>
  <sheetFormatPr defaultColWidth="9.109375" defaultRowHeight="13.2" x14ac:dyDescent="0.25"/>
  <cols>
    <col min="1" max="1" width="2.44140625" style="1" customWidth="1"/>
    <col min="2" max="2" width="50.6640625" style="3" customWidth="1"/>
    <col min="3" max="3" width="12.6640625" style="1" customWidth="1"/>
    <col min="4" max="4" width="9.109375" style="2"/>
    <col min="5" max="7" width="11" style="2" customWidth="1"/>
    <col min="8" max="8" width="14.5546875" style="2" customWidth="1"/>
    <col min="9" max="9" width="27.109375" style="2" customWidth="1"/>
    <col min="10" max="10" width="11.5546875" style="1" bestFit="1" customWidth="1"/>
    <col min="11" max="11" width="16.88671875" style="1" customWidth="1"/>
    <col min="12" max="16384" width="9.109375" style="1"/>
  </cols>
  <sheetData>
    <row r="1" spans="1:12" ht="17.399999999999999" x14ac:dyDescent="0.3">
      <c r="A1" s="53" t="s">
        <v>69</v>
      </c>
      <c r="B1" s="53"/>
      <c r="C1" s="53"/>
      <c r="D1" s="53"/>
      <c r="E1" s="53"/>
      <c r="F1" s="53"/>
      <c r="G1" s="53"/>
      <c r="H1" s="53"/>
      <c r="I1" s="53"/>
      <c r="J1" s="53"/>
      <c r="K1" s="54" t="str">
        <f>'[3]Cover page'!$F$1</f>
        <v>Oct.2014</v>
      </c>
      <c r="L1" s="36"/>
    </row>
    <row r="2" spans="1:12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</row>
    <row r="3" spans="1:12" ht="17.399999999999999" x14ac:dyDescent="0.3">
      <c r="A3" s="56" t="str">
        <f>"Member State: "&amp;'[3]Cover page'!D11</f>
        <v>Member State: XX</v>
      </c>
      <c r="B3" s="56"/>
      <c r="C3" s="56"/>
      <c r="D3" s="55"/>
      <c r="E3" s="55"/>
      <c r="F3" s="55"/>
      <c r="G3" s="55"/>
      <c r="H3" s="55"/>
      <c r="I3" s="55"/>
      <c r="J3" s="55"/>
    </row>
    <row r="4" spans="1:12" ht="13.8" x14ac:dyDescent="0.25">
      <c r="A4" s="57" t="s">
        <v>68</v>
      </c>
      <c r="B4" s="58"/>
      <c r="C4" s="58"/>
      <c r="D4" s="55"/>
      <c r="E4" s="55"/>
      <c r="F4" s="55"/>
      <c r="G4" s="55"/>
      <c r="H4" s="55"/>
      <c r="I4" s="55"/>
      <c r="J4" s="55"/>
      <c r="K4" s="4"/>
    </row>
    <row r="5" spans="1:12" x14ac:dyDescent="0.25">
      <c r="A5" s="55"/>
      <c r="B5" s="59" t="str">
        <f>'[3]Cover page'!D12</f>
        <v>xx/xx/2014</v>
      </c>
      <c r="C5" s="55"/>
      <c r="D5" s="55"/>
      <c r="E5" s="55"/>
      <c r="F5" s="55"/>
      <c r="G5" s="55"/>
      <c r="H5" s="55"/>
      <c r="I5" s="55"/>
      <c r="J5" s="55"/>
    </row>
    <row r="6" spans="1:12" ht="17.25" customHeight="1" x14ac:dyDescent="0.3">
      <c r="A6" s="60" t="s">
        <v>67</v>
      </c>
      <c r="B6" s="60"/>
      <c r="C6" s="60"/>
      <c r="D6" s="60"/>
      <c r="E6" s="60"/>
      <c r="F6" s="60"/>
      <c r="G6" s="60"/>
      <c r="H6" s="60"/>
      <c r="I6" s="60"/>
      <c r="J6" s="60"/>
      <c r="K6" s="11"/>
      <c r="L6" s="11"/>
    </row>
    <row r="7" spans="1:12" ht="15" customHeight="1" thickBot="1" x14ac:dyDescent="0.3">
      <c r="A7" s="61" t="s">
        <v>49</v>
      </c>
      <c r="B7" s="61"/>
      <c r="C7" s="61"/>
      <c r="D7" s="61"/>
      <c r="E7" s="61"/>
      <c r="F7" s="61"/>
      <c r="G7" s="61"/>
      <c r="H7" s="61"/>
      <c r="I7" s="61"/>
      <c r="J7" s="3"/>
      <c r="K7" s="3"/>
      <c r="L7" s="3"/>
    </row>
    <row r="8" spans="1:12" ht="13.5" customHeight="1" thickBot="1" x14ac:dyDescent="0.3">
      <c r="A8" s="62"/>
      <c r="B8" s="63"/>
      <c r="C8" s="64" t="s">
        <v>48</v>
      </c>
      <c r="D8" s="65">
        <f>[3]Vchecks!$E$3</f>
        <v>2010</v>
      </c>
      <c r="E8" s="66">
        <f>[3]Vchecks!$F$3</f>
        <v>2011</v>
      </c>
      <c r="F8" s="66">
        <f>[3]Vchecks!$G$3</f>
        <v>2012</v>
      </c>
      <c r="G8" s="67">
        <f>[3]Vchecks!$H$3</f>
        <v>2013</v>
      </c>
      <c r="H8" s="64" t="s">
        <v>66</v>
      </c>
      <c r="I8" s="68" t="s">
        <v>46</v>
      </c>
      <c r="K8" s="69" t="s">
        <v>70</v>
      </c>
    </row>
    <row r="9" spans="1:12" ht="15" customHeight="1" x14ac:dyDescent="0.25">
      <c r="A9" s="70" t="s">
        <v>65</v>
      </c>
      <c r="B9" s="71"/>
      <c r="C9" s="72"/>
      <c r="D9" s="35"/>
      <c r="E9" s="34"/>
      <c r="F9" s="34"/>
      <c r="G9" s="33"/>
      <c r="H9" s="33"/>
      <c r="I9" s="25"/>
      <c r="K9" s="73"/>
    </row>
    <row r="10" spans="1:12" x14ac:dyDescent="0.25">
      <c r="A10" s="74"/>
      <c r="B10" s="75" t="s">
        <v>64</v>
      </c>
      <c r="C10" s="76">
        <v>1</v>
      </c>
      <c r="D10" s="77"/>
      <c r="E10" s="78"/>
      <c r="F10" s="78"/>
      <c r="G10" s="79"/>
      <c r="H10" s="31"/>
      <c r="I10" s="22"/>
      <c r="J10" s="2"/>
      <c r="K10" s="73"/>
    </row>
    <row r="11" spans="1:12" x14ac:dyDescent="0.25">
      <c r="A11" s="74"/>
      <c r="B11" s="80" t="s">
        <v>63</v>
      </c>
      <c r="C11" s="76">
        <v>2</v>
      </c>
      <c r="D11" s="77"/>
      <c r="E11" s="78"/>
      <c r="F11" s="78"/>
      <c r="G11" s="79"/>
      <c r="H11" s="31"/>
      <c r="I11" s="22"/>
      <c r="J11" s="2"/>
      <c r="K11" s="73"/>
    </row>
    <row r="12" spans="1:12" ht="15.6" x14ac:dyDescent="0.25">
      <c r="A12" s="74"/>
      <c r="B12" s="81" t="s">
        <v>71</v>
      </c>
      <c r="C12" s="76">
        <v>3</v>
      </c>
      <c r="D12" s="77"/>
      <c r="E12" s="78"/>
      <c r="F12" s="78"/>
      <c r="G12" s="79"/>
      <c r="H12" s="31"/>
      <c r="I12" s="22" t="s">
        <v>62</v>
      </c>
      <c r="K12" s="73"/>
    </row>
    <row r="13" spans="1:12" ht="15.6" x14ac:dyDescent="0.25">
      <c r="A13" s="74"/>
      <c r="B13" s="81" t="s">
        <v>72</v>
      </c>
      <c r="C13" s="76">
        <v>4</v>
      </c>
      <c r="D13" s="77"/>
      <c r="E13" s="78"/>
      <c r="F13" s="78"/>
      <c r="G13" s="79"/>
      <c r="H13" s="31"/>
      <c r="I13" s="22" t="s">
        <v>61</v>
      </c>
      <c r="K13" s="73"/>
    </row>
    <row r="14" spans="1:12" ht="15" customHeight="1" x14ac:dyDescent="0.25">
      <c r="A14" s="74"/>
      <c r="B14" s="82" t="s">
        <v>73</v>
      </c>
      <c r="C14" s="76">
        <v>5</v>
      </c>
      <c r="D14" s="77"/>
      <c r="E14" s="78"/>
      <c r="F14" s="78"/>
      <c r="G14" s="79"/>
      <c r="H14" s="31"/>
      <c r="I14" s="22"/>
      <c r="K14" s="73"/>
    </row>
    <row r="15" spans="1:12" x14ac:dyDescent="0.25">
      <c r="A15" s="74"/>
      <c r="B15" s="83" t="s">
        <v>60</v>
      </c>
      <c r="C15" s="76">
        <v>6</v>
      </c>
      <c r="D15" s="77"/>
      <c r="E15" s="78"/>
      <c r="F15" s="78"/>
      <c r="G15" s="79"/>
      <c r="H15" s="31"/>
      <c r="I15" s="22"/>
      <c r="J15" s="2"/>
      <c r="K15" s="73"/>
    </row>
    <row r="16" spans="1:12" x14ac:dyDescent="0.25">
      <c r="A16" s="74"/>
      <c r="B16" s="83" t="s">
        <v>59</v>
      </c>
      <c r="C16" s="76" t="s">
        <v>58</v>
      </c>
      <c r="D16" s="84">
        <f>IF(ISERR(SUM(D10,D12)-SUM(D11,D13,D14,D15)),"NC",SUM(D10,D12)-SUM(D11,D13,D14,D15))</f>
        <v>0</v>
      </c>
      <c r="E16" s="85">
        <f>IF(ISERR(SUM(E10,E12)-SUM(E11,E13,E14,E15)),"NC",SUM(E10,E12)-SUM(E11,E13,E14,E15))</f>
        <v>0</v>
      </c>
      <c r="F16" s="85">
        <f>IF(ISERR(SUM(F10,F12)-SUM(F11,F13,F14,F15)),"NC",SUM(F10,F12)-SUM(F11,F13,F14,F15))</f>
        <v>0</v>
      </c>
      <c r="G16" s="86">
        <f>IF(ISERR(SUM(G10,G12)-SUM(G11,G13,G14,G15)),"NC",SUM(G10,G12)-SUM(G11,G13,G14,G15))</f>
        <v>0</v>
      </c>
      <c r="H16" s="31"/>
      <c r="I16" s="22"/>
      <c r="J16" s="87" t="s">
        <v>57</v>
      </c>
      <c r="K16" s="73"/>
    </row>
    <row r="17" spans="1:12" ht="12.75" customHeight="1" x14ac:dyDescent="0.25">
      <c r="A17" s="88" t="s">
        <v>56</v>
      </c>
      <c r="B17" s="89"/>
      <c r="C17" s="90"/>
      <c r="D17" s="91"/>
      <c r="E17" s="92"/>
      <c r="F17" s="92"/>
      <c r="G17" s="93"/>
      <c r="H17" s="32"/>
      <c r="I17" s="22"/>
      <c r="J17" s="2"/>
      <c r="K17" s="73"/>
    </row>
    <row r="18" spans="1:12" x14ac:dyDescent="0.25">
      <c r="A18" s="74"/>
      <c r="B18" s="94" t="s">
        <v>74</v>
      </c>
      <c r="C18" s="76">
        <v>8</v>
      </c>
      <c r="D18" s="77"/>
      <c r="E18" s="78"/>
      <c r="F18" s="78"/>
      <c r="G18" s="79"/>
      <c r="H18" s="31"/>
      <c r="I18" s="22"/>
      <c r="J18" s="2"/>
      <c r="K18" s="73"/>
    </row>
    <row r="19" spans="1:12" x14ac:dyDescent="0.25">
      <c r="A19" s="74"/>
      <c r="B19" s="94" t="s">
        <v>75</v>
      </c>
      <c r="C19" s="76">
        <v>9</v>
      </c>
      <c r="D19" s="77"/>
      <c r="E19" s="78"/>
      <c r="F19" s="78"/>
      <c r="G19" s="79"/>
      <c r="H19" s="31"/>
      <c r="I19" s="22"/>
      <c r="J19" s="2"/>
      <c r="K19" s="73"/>
    </row>
    <row r="20" spans="1:12" ht="13.8" thickBot="1" x14ac:dyDescent="0.3">
      <c r="A20" s="95"/>
      <c r="B20" s="96" t="s">
        <v>55</v>
      </c>
      <c r="C20" s="97">
        <v>10</v>
      </c>
      <c r="D20" s="98"/>
      <c r="E20" s="99"/>
      <c r="F20" s="99"/>
      <c r="G20" s="100"/>
      <c r="H20" s="30"/>
      <c r="I20" s="20"/>
      <c r="J20" s="2"/>
      <c r="K20" s="101"/>
    </row>
    <row r="21" spans="1:12" ht="12.75" customHeight="1" x14ac:dyDescent="0.25">
      <c r="A21" s="102" t="s">
        <v>54</v>
      </c>
      <c r="B21" s="103"/>
      <c r="C21" s="104"/>
    </row>
    <row r="22" spans="1:12" ht="12.75" customHeight="1" x14ac:dyDescent="0.25">
      <c r="A22" s="102" t="s">
        <v>53</v>
      </c>
      <c r="B22" s="103"/>
      <c r="C22" s="104"/>
    </row>
    <row r="23" spans="1:12" ht="12.75" customHeight="1" x14ac:dyDescent="0.25">
      <c r="A23" s="105" t="s">
        <v>37</v>
      </c>
      <c r="B23" s="103"/>
      <c r="C23" s="104"/>
    </row>
    <row r="24" spans="1:12" ht="12.75" customHeight="1" x14ac:dyDescent="0.25">
      <c r="A24" s="102" t="s">
        <v>52</v>
      </c>
      <c r="B24" s="103"/>
      <c r="C24" s="104"/>
    </row>
    <row r="25" spans="1:12" ht="12.75" customHeight="1" x14ac:dyDescent="0.3">
      <c r="A25" s="106" t="s">
        <v>51</v>
      </c>
      <c r="B25" s="103"/>
      <c r="C25" s="104"/>
    </row>
    <row r="26" spans="1:12" ht="12.75" customHeight="1" thickBot="1" x14ac:dyDescent="0.3">
      <c r="A26" s="17"/>
      <c r="C26" s="14"/>
    </row>
    <row r="27" spans="1:12" ht="27.75" customHeight="1" thickBot="1" x14ac:dyDescent="0.3">
      <c r="A27" s="42" t="s">
        <v>10</v>
      </c>
      <c r="B27" s="107"/>
      <c r="C27" s="107"/>
      <c r="D27" s="107"/>
      <c r="E27" s="107"/>
      <c r="F27" s="107"/>
      <c r="G27" s="107"/>
      <c r="H27" s="107"/>
      <c r="I27" s="108"/>
      <c r="J27" s="2"/>
    </row>
    <row r="28" spans="1:12" ht="27.75" customHeight="1" x14ac:dyDescent="0.25">
      <c r="A28" s="29"/>
      <c r="B28" s="29"/>
      <c r="C28" s="29"/>
      <c r="D28" s="29"/>
      <c r="E28" s="29"/>
      <c r="F28" s="29"/>
      <c r="G28" s="29"/>
      <c r="H28" s="29"/>
      <c r="I28" s="29"/>
    </row>
    <row r="29" spans="1:12" ht="17.25" customHeight="1" x14ac:dyDescent="0.3">
      <c r="A29" s="60" t="s">
        <v>50</v>
      </c>
      <c r="B29" s="60"/>
      <c r="C29" s="60"/>
      <c r="D29" s="60"/>
      <c r="E29" s="60"/>
      <c r="F29" s="60"/>
      <c r="G29" s="60"/>
      <c r="H29" s="60"/>
      <c r="I29" s="60"/>
      <c r="J29" s="28"/>
      <c r="L29" s="28"/>
    </row>
    <row r="30" spans="1:12" ht="15" customHeight="1" thickBot="1" x14ac:dyDescent="0.3">
      <c r="A30" s="61" t="s">
        <v>49</v>
      </c>
      <c r="B30" s="61"/>
      <c r="C30" s="61"/>
      <c r="D30" s="61"/>
      <c r="E30" s="61"/>
      <c r="F30" s="61"/>
      <c r="G30" s="61"/>
      <c r="H30" s="61"/>
      <c r="I30" s="61"/>
      <c r="J30" s="3"/>
      <c r="L30" s="3"/>
    </row>
    <row r="31" spans="1:12" ht="15" customHeight="1" thickBot="1" x14ac:dyDescent="0.3">
      <c r="A31" s="109"/>
      <c r="B31" s="110"/>
      <c r="C31" s="64" t="s">
        <v>48</v>
      </c>
      <c r="D31" s="65">
        <f>[3]Vchecks!$E$3</f>
        <v>2010</v>
      </c>
      <c r="E31" s="66">
        <f>[3]Vchecks!$F$3</f>
        <v>2011</v>
      </c>
      <c r="F31" s="66">
        <f>[3]Vchecks!$G$3</f>
        <v>2012</v>
      </c>
      <c r="G31" s="67">
        <f>[3]Vchecks!$H$3</f>
        <v>2013</v>
      </c>
      <c r="H31" s="111" t="s">
        <v>47</v>
      </c>
      <c r="I31" s="112" t="s">
        <v>46</v>
      </c>
      <c r="J31" s="7" t="s">
        <v>45</v>
      </c>
    </row>
    <row r="32" spans="1:12" x14ac:dyDescent="0.25">
      <c r="A32" s="27"/>
      <c r="B32" s="113" t="s">
        <v>44</v>
      </c>
      <c r="C32" s="114">
        <v>12</v>
      </c>
      <c r="D32" s="115"/>
      <c r="E32" s="116"/>
      <c r="F32" s="116"/>
      <c r="G32" s="117"/>
      <c r="H32" s="26"/>
      <c r="I32" s="118" t="s">
        <v>41</v>
      </c>
      <c r="J32" s="2"/>
    </row>
    <row r="33" spans="1:12" ht="15.6" x14ac:dyDescent="0.25">
      <c r="A33" s="24"/>
      <c r="B33" s="119" t="s">
        <v>43</v>
      </c>
      <c r="C33" s="120">
        <v>13</v>
      </c>
      <c r="D33" s="121"/>
      <c r="E33" s="122"/>
      <c r="F33" s="122"/>
      <c r="G33" s="123"/>
      <c r="H33" s="23"/>
      <c r="I33" s="124" t="s">
        <v>41</v>
      </c>
      <c r="J33" s="125" t="str">
        <f>IF(COUNT(D33:G33)&gt;0,"indicate label EDP T2A","OK")</f>
        <v>OK</v>
      </c>
    </row>
    <row r="34" spans="1:12" ht="15.6" x14ac:dyDescent="0.25">
      <c r="A34" s="24"/>
      <c r="B34" s="119" t="s">
        <v>42</v>
      </c>
      <c r="C34" s="120">
        <v>14</v>
      </c>
      <c r="D34" s="121"/>
      <c r="E34" s="122"/>
      <c r="F34" s="122"/>
      <c r="G34" s="123"/>
      <c r="H34" s="23"/>
      <c r="I34" s="124" t="s">
        <v>41</v>
      </c>
      <c r="J34" s="125" t="str">
        <f>IF(COUNT(D34:G34)&gt;0,"indicate label EDP T2A","OK")</f>
        <v>OK</v>
      </c>
    </row>
    <row r="35" spans="1:12" ht="13.8" thickBot="1" x14ac:dyDescent="0.3">
      <c r="A35" s="38" t="s">
        <v>40</v>
      </c>
      <c r="B35" s="39"/>
      <c r="C35" s="126" t="s">
        <v>39</v>
      </c>
      <c r="D35" s="127">
        <f>SUM(D32:D34)</f>
        <v>0</v>
      </c>
      <c r="E35" s="128">
        <f>SUM(E32:E34)</f>
        <v>0</v>
      </c>
      <c r="F35" s="128">
        <f>SUM(F32:F34)</f>
        <v>0</v>
      </c>
      <c r="G35" s="129">
        <f>SUM(G32:G34)</f>
        <v>0</v>
      </c>
      <c r="H35" s="21"/>
      <c r="I35" s="20"/>
      <c r="J35" s="2"/>
    </row>
    <row r="36" spans="1:12" ht="13.5" customHeight="1" x14ac:dyDescent="0.25">
      <c r="A36" s="130" t="s">
        <v>38</v>
      </c>
      <c r="B36" s="131"/>
      <c r="C36" s="19"/>
      <c r="D36" s="18"/>
      <c r="E36" s="18"/>
      <c r="F36" s="18"/>
      <c r="G36" s="18"/>
      <c r="H36" s="18"/>
      <c r="I36" s="18"/>
      <c r="K36" s="2"/>
    </row>
    <row r="37" spans="1:12" ht="13.5" customHeight="1" x14ac:dyDescent="0.3">
      <c r="A37" s="132" t="s">
        <v>37</v>
      </c>
      <c r="B37" s="103"/>
      <c r="C37" s="14"/>
      <c r="K37" s="2"/>
    </row>
    <row r="38" spans="1:12" ht="13.5" customHeight="1" x14ac:dyDescent="0.25">
      <c r="A38" s="102" t="s">
        <v>36</v>
      </c>
      <c r="B38" s="103"/>
      <c r="C38" s="14"/>
      <c r="K38" s="2"/>
    </row>
    <row r="39" spans="1:12" ht="13.5" customHeight="1" x14ac:dyDescent="0.25">
      <c r="A39" s="102" t="s">
        <v>35</v>
      </c>
      <c r="B39" s="103"/>
      <c r="C39" s="14"/>
      <c r="K39" s="2"/>
    </row>
    <row r="40" spans="1:12" ht="13.8" x14ac:dyDescent="0.3">
      <c r="A40" s="16"/>
      <c r="B40" s="15"/>
      <c r="C40" s="14"/>
      <c r="D40" s="13"/>
      <c r="E40" s="13"/>
      <c r="F40" s="13"/>
      <c r="G40" s="13"/>
      <c r="H40" s="13"/>
      <c r="I40" s="13"/>
      <c r="K40" s="2"/>
    </row>
    <row r="41" spans="1:12" ht="13.8" thickBot="1" x14ac:dyDescent="0.3">
      <c r="B41" s="15"/>
      <c r="C41" s="14"/>
      <c r="D41" s="13"/>
      <c r="E41" s="13"/>
      <c r="F41" s="13"/>
      <c r="G41" s="13"/>
      <c r="H41" s="13"/>
      <c r="I41" s="13"/>
      <c r="K41" s="2"/>
    </row>
    <row r="42" spans="1:12" ht="27.75" customHeight="1" thickBot="1" x14ac:dyDescent="0.3">
      <c r="A42" s="42" t="s">
        <v>10</v>
      </c>
      <c r="B42" s="107"/>
      <c r="C42" s="107"/>
      <c r="D42" s="107"/>
      <c r="E42" s="107"/>
      <c r="F42" s="107"/>
      <c r="G42" s="107"/>
      <c r="H42" s="107"/>
      <c r="I42" s="108"/>
      <c r="J42" s="2"/>
      <c r="K42" s="2"/>
    </row>
    <row r="43" spans="1:12" ht="28.5" customHeight="1" x14ac:dyDescent="0.25">
      <c r="A43" s="12"/>
      <c r="B43" s="12"/>
      <c r="C43" s="12"/>
      <c r="D43" s="12"/>
      <c r="E43" s="12"/>
      <c r="F43" s="12"/>
      <c r="G43" s="12"/>
      <c r="H43" s="12"/>
      <c r="I43" s="12"/>
      <c r="K43" s="2"/>
    </row>
    <row r="44" spans="1:12" ht="17.25" customHeight="1" x14ac:dyDescent="0.3">
      <c r="A44" s="37" t="s">
        <v>34</v>
      </c>
      <c r="B44" s="37"/>
      <c r="C44" s="37"/>
      <c r="D44" s="37"/>
      <c r="E44" s="37"/>
      <c r="F44" s="37"/>
      <c r="G44" s="37"/>
      <c r="H44" s="37"/>
      <c r="I44" s="37"/>
      <c r="J44" s="37"/>
      <c r="K44" s="11"/>
      <c r="L44" s="11"/>
    </row>
    <row r="45" spans="1:12" ht="17.25" customHeight="1" thickBot="1" x14ac:dyDescent="0.35">
      <c r="A45" s="133"/>
      <c r="B45" s="133"/>
      <c r="C45" s="11"/>
      <c r="D45" s="11"/>
      <c r="E45" s="11"/>
      <c r="F45" s="11"/>
      <c r="G45" s="11"/>
      <c r="H45" s="11"/>
      <c r="I45" s="11"/>
      <c r="J45" s="11"/>
      <c r="K45" s="11"/>
      <c r="L45" s="11"/>
    </row>
    <row r="46" spans="1:12" ht="28.5" customHeight="1" x14ac:dyDescent="0.25">
      <c r="A46" s="134" t="s">
        <v>33</v>
      </c>
      <c r="B46" s="135"/>
      <c r="C46" s="136" t="s">
        <v>32</v>
      </c>
      <c r="D46" s="137"/>
      <c r="E46" s="137"/>
      <c r="F46" s="138"/>
      <c r="G46" s="43"/>
      <c r="H46" s="44"/>
      <c r="I46" s="139" t="s">
        <v>31</v>
      </c>
      <c r="J46" s="7"/>
      <c r="K46" s="2"/>
    </row>
    <row r="47" spans="1:12" ht="28.5" customHeight="1" x14ac:dyDescent="0.25">
      <c r="A47" s="140" t="s">
        <v>30</v>
      </c>
      <c r="B47" s="141"/>
      <c r="C47" s="142" t="s">
        <v>29</v>
      </c>
      <c r="D47" s="143"/>
      <c r="E47" s="143"/>
      <c r="F47" s="144"/>
      <c r="G47" s="40"/>
      <c r="H47" s="41"/>
      <c r="I47" s="145" t="s">
        <v>28</v>
      </c>
      <c r="J47" s="10"/>
    </row>
    <row r="48" spans="1:12" ht="39.6" x14ac:dyDescent="0.25">
      <c r="A48" s="140" t="s">
        <v>27</v>
      </c>
      <c r="B48" s="146"/>
      <c r="C48" s="142"/>
      <c r="D48" s="147"/>
      <c r="E48" s="147"/>
      <c r="F48" s="148"/>
      <c r="G48" s="40"/>
      <c r="H48" s="41"/>
      <c r="I48" s="145" t="s">
        <v>26</v>
      </c>
      <c r="J48" s="7"/>
    </row>
    <row r="49" spans="1:11" ht="27" customHeight="1" x14ac:dyDescent="0.25">
      <c r="A49" s="149"/>
      <c r="B49" s="150" t="s">
        <v>25</v>
      </c>
      <c r="C49" s="151" t="s">
        <v>20</v>
      </c>
      <c r="D49" s="152"/>
      <c r="E49" s="152"/>
      <c r="F49" s="153"/>
      <c r="G49" s="47"/>
      <c r="H49" s="48"/>
      <c r="I49" s="145" t="s">
        <v>24</v>
      </c>
      <c r="J49" s="7"/>
    </row>
    <row r="50" spans="1:11" ht="37.5" customHeight="1" x14ac:dyDescent="0.25">
      <c r="A50" s="154"/>
      <c r="B50" s="155" t="s">
        <v>23</v>
      </c>
      <c r="C50" s="156" t="s">
        <v>11</v>
      </c>
      <c r="D50" s="157"/>
      <c r="E50" s="157"/>
      <c r="F50" s="158"/>
      <c r="G50" s="45"/>
      <c r="H50" s="46"/>
      <c r="I50" s="159" t="s">
        <v>22</v>
      </c>
      <c r="J50" s="7"/>
      <c r="K50" s="2"/>
    </row>
    <row r="51" spans="1:11" ht="30.75" customHeight="1" x14ac:dyDescent="0.25">
      <c r="A51" s="160" t="s">
        <v>21</v>
      </c>
      <c r="B51" s="161"/>
      <c r="C51" s="151" t="s">
        <v>20</v>
      </c>
      <c r="D51" s="152"/>
      <c r="E51" s="152"/>
      <c r="F51" s="153"/>
      <c r="G51" s="47"/>
      <c r="H51" s="48"/>
      <c r="I51" s="145" t="s">
        <v>19</v>
      </c>
      <c r="J51" s="7"/>
    </row>
    <row r="52" spans="1:11" ht="34.5" customHeight="1" x14ac:dyDescent="0.25">
      <c r="A52" s="154"/>
      <c r="B52" s="155" t="s">
        <v>18</v>
      </c>
      <c r="C52" s="156" t="s">
        <v>17</v>
      </c>
      <c r="D52" s="157"/>
      <c r="E52" s="157"/>
      <c r="F52" s="158"/>
      <c r="G52" s="45"/>
      <c r="H52" s="46"/>
      <c r="I52" s="159" t="s">
        <v>16</v>
      </c>
      <c r="J52" s="7"/>
    </row>
    <row r="53" spans="1:11" ht="21" customHeight="1" x14ac:dyDescent="0.25">
      <c r="A53" s="160" t="s">
        <v>15</v>
      </c>
      <c r="B53" s="161"/>
      <c r="C53" s="162"/>
      <c r="D53" s="163"/>
      <c r="E53" s="163"/>
      <c r="F53" s="164"/>
      <c r="G53" s="47"/>
      <c r="H53" s="48"/>
      <c r="I53" s="145" t="s">
        <v>14</v>
      </c>
      <c r="J53" s="7"/>
    </row>
    <row r="54" spans="1:11" ht="37.5" customHeight="1" x14ac:dyDescent="0.25">
      <c r="A54" s="154"/>
      <c r="B54" s="155" t="s">
        <v>13</v>
      </c>
      <c r="C54" s="156" t="s">
        <v>11</v>
      </c>
      <c r="D54" s="157"/>
      <c r="E54" s="157"/>
      <c r="F54" s="158"/>
      <c r="G54" s="51"/>
      <c r="H54" s="52"/>
      <c r="I54" s="9"/>
      <c r="J54" s="7"/>
    </row>
    <row r="55" spans="1:11" ht="37.5" customHeight="1" x14ac:dyDescent="0.25">
      <c r="A55" s="154"/>
      <c r="B55" s="155" t="s">
        <v>12</v>
      </c>
      <c r="C55" s="156" t="s">
        <v>11</v>
      </c>
      <c r="D55" s="157"/>
      <c r="E55" s="157"/>
      <c r="F55" s="158"/>
      <c r="G55" s="51"/>
      <c r="H55" s="52"/>
      <c r="I55" s="9"/>
      <c r="J55" s="7"/>
    </row>
    <row r="56" spans="1:11" ht="37.5" customHeight="1" x14ac:dyDescent="0.25">
      <c r="A56" s="154"/>
      <c r="B56" s="165" t="s">
        <v>76</v>
      </c>
      <c r="C56" s="166" t="s">
        <v>77</v>
      </c>
      <c r="D56" s="167"/>
      <c r="E56" s="167"/>
      <c r="F56" s="168"/>
      <c r="G56" s="51"/>
      <c r="H56" s="52"/>
      <c r="I56" s="9"/>
      <c r="J56" s="7"/>
    </row>
    <row r="57" spans="1:11" ht="54" customHeight="1" thickBot="1" x14ac:dyDescent="0.3">
      <c r="A57" s="169"/>
      <c r="B57" s="170" t="s">
        <v>78</v>
      </c>
      <c r="C57" s="171" t="s">
        <v>79</v>
      </c>
      <c r="D57" s="172"/>
      <c r="E57" s="172"/>
      <c r="F57" s="173"/>
      <c r="G57" s="49"/>
      <c r="H57" s="50"/>
      <c r="I57" s="8"/>
      <c r="J57" s="7"/>
    </row>
    <row r="58" spans="1:11" s="2" customFormat="1" ht="13.5" customHeight="1" thickBot="1" x14ac:dyDescent="0.3">
      <c r="A58" s="5"/>
      <c r="B58" s="5"/>
      <c r="C58" s="6"/>
      <c r="D58" s="5"/>
      <c r="E58" s="5"/>
      <c r="F58" s="5"/>
      <c r="G58" s="5"/>
      <c r="H58" s="5"/>
      <c r="I58" s="5"/>
    </row>
    <row r="59" spans="1:11" ht="39" customHeight="1" thickBot="1" x14ac:dyDescent="0.3">
      <c r="A59" s="42" t="s">
        <v>10</v>
      </c>
      <c r="B59" s="107"/>
      <c r="C59" s="107"/>
      <c r="D59" s="107"/>
      <c r="E59" s="107"/>
      <c r="F59" s="107"/>
      <c r="G59" s="107"/>
      <c r="H59" s="107"/>
      <c r="I59" s="108"/>
      <c r="J59" s="2"/>
    </row>
    <row r="60" spans="1:11" x14ac:dyDescent="0.25">
      <c r="B60" s="1"/>
    </row>
    <row r="61" spans="1:11" ht="15" customHeight="1" x14ac:dyDescent="0.35">
      <c r="A61" s="55"/>
      <c r="B61" s="174" t="s">
        <v>9</v>
      </c>
      <c r="C61" s="175"/>
      <c r="D61" s="176"/>
      <c r="E61" s="176"/>
      <c r="F61" s="176"/>
      <c r="G61" s="176"/>
      <c r="H61" s="176"/>
      <c r="I61" s="176"/>
      <c r="J61" s="55"/>
    </row>
    <row r="62" spans="1:11" x14ac:dyDescent="0.25">
      <c r="A62" s="55"/>
      <c r="B62" s="177"/>
      <c r="C62" s="176"/>
      <c r="D62" s="176"/>
      <c r="E62" s="176"/>
      <c r="F62" s="176"/>
      <c r="G62" s="176"/>
      <c r="H62" s="176"/>
      <c r="I62" s="176"/>
      <c r="J62" s="176"/>
      <c r="K62" s="2"/>
    </row>
    <row r="63" spans="1:11" x14ac:dyDescent="0.25">
      <c r="A63" s="178"/>
      <c r="B63" s="178"/>
      <c r="C63" s="179"/>
      <c r="D63" s="180"/>
      <c r="E63" s="181">
        <f>[3]Vchecks!$E$3</f>
        <v>2010</v>
      </c>
      <c r="F63" s="181">
        <f>[3]Vchecks!$F$3</f>
        <v>2011</v>
      </c>
      <c r="G63" s="181">
        <f>[3]Vchecks!$G$3</f>
        <v>2012</v>
      </c>
      <c r="H63" s="182">
        <f>[3]Vchecks!$H$3</f>
        <v>2013</v>
      </c>
      <c r="I63" s="176"/>
      <c r="J63" s="55"/>
      <c r="K63" s="2"/>
    </row>
    <row r="64" spans="1:11" x14ac:dyDescent="0.25">
      <c r="A64" s="183" t="s">
        <v>8</v>
      </c>
      <c r="B64" s="184"/>
      <c r="C64" s="185"/>
      <c r="D64" s="186"/>
      <c r="E64" s="186"/>
      <c r="F64" s="186"/>
      <c r="G64" s="186"/>
      <c r="H64" s="187"/>
      <c r="I64" s="188"/>
      <c r="J64" s="55"/>
      <c r="K64" s="2"/>
    </row>
    <row r="65" spans="1:11" x14ac:dyDescent="0.25">
      <c r="A65" s="183"/>
      <c r="B65" s="189" t="s">
        <v>7</v>
      </c>
      <c r="C65" s="185"/>
      <c r="D65" s="186"/>
      <c r="E65" s="190" t="str">
        <f>IF(VLOOKUP(1,Table7,E$72,FALSE)="M","M",IF(VLOOKUP(1,Table7,E$72,FALSE)="L","L",IF(VLOOKUP(1,Table7,E$72,FALSE)&lt;0,"Check why negative amount","OK")))</f>
        <v>OK</v>
      </c>
      <c r="F65" s="190" t="str">
        <f>IF(VLOOKUP(1,Table7,F$72,FALSE)="M","M",IF(VLOOKUP(1,Table7,F$72,FALSE)="L","L",IF(VLOOKUP(1,Table7,F$72,FALSE)&lt;0,"Check why negative amount","OK")))</f>
        <v>OK</v>
      </c>
      <c r="G65" s="190" t="str">
        <f>IF(VLOOKUP(1,Table7,G$72,FALSE)="M","M",IF(VLOOKUP(1,Table7,G$72,FALSE)="L","L",IF(VLOOKUP(1,Table7,G$72,FALSE)&lt;0,"Check why negative amount","OK")))</f>
        <v>OK</v>
      </c>
      <c r="H65" s="190" t="str">
        <f>IF(VLOOKUP(1,Table7,H$72,FALSE)="M","M",IF(VLOOKUP(1,Table7,H$72,FALSE)="L","L",IF(VLOOKUP(1,Table7,H$72,FALSE)&lt;0,"Check why negative amount","OK")))</f>
        <v>OK</v>
      </c>
      <c r="I65" s="191" t="s">
        <v>6</v>
      </c>
      <c r="J65" s="55"/>
      <c r="K65" s="2"/>
    </row>
    <row r="66" spans="1:11" x14ac:dyDescent="0.25">
      <c r="A66" s="183"/>
      <c r="B66" s="192" t="s">
        <v>5</v>
      </c>
      <c r="C66" s="185"/>
      <c r="D66" s="186"/>
      <c r="E66" s="190" t="str">
        <f>IF(VLOOKUP(2,Table7,E$72,FALSE)="M","M",IF(VLOOKUP(2,Table7,E$72,FALSE)="L","L",IF(VLOOKUP(2,Table7,E$72,FALSE)&lt;0,"Check why negative amount","OK")))</f>
        <v>OK</v>
      </c>
      <c r="F66" s="190" t="str">
        <f>IF(VLOOKUP(2,Table7,F$72,FALSE)="M","M",IF(VLOOKUP(2,Table7,F$72,FALSE)="L","L",IF(VLOOKUP(2,Table7,F$72,FALSE)&lt;0,"Check why negative amount","OK")))</f>
        <v>OK</v>
      </c>
      <c r="G66" s="190" t="str">
        <f>IF(VLOOKUP(2,Table7,G$72,FALSE)="M","M",IF(VLOOKUP(2,Table7,G$72,FALSE)="L","L",IF(VLOOKUP(2,Table7,G$72,FALSE)&lt;0,"Check why negative amount","OK")))</f>
        <v>OK</v>
      </c>
      <c r="H66" s="190" t="str">
        <f>IF(VLOOKUP(2,Table7,H$72,FALSE)="M","M",IF(VLOOKUP(2,Table7,H$72,FALSE)="L","L",IF(VLOOKUP(2,Table7,H$72,FALSE)&lt;0,"Check why negative amount","OK")))</f>
        <v>OK</v>
      </c>
      <c r="I66" s="191" t="s">
        <v>4</v>
      </c>
      <c r="J66" s="55"/>
      <c r="K66" s="2"/>
    </row>
    <row r="67" spans="1:11" x14ac:dyDescent="0.25">
      <c r="A67" s="193"/>
      <c r="B67" s="192" t="s">
        <v>3</v>
      </c>
      <c r="C67" s="194"/>
      <c r="D67" s="195"/>
      <c r="E67" s="196" t="str">
        <f>IF(VLOOKUP(6,Table7,E$72,FALSE)="M","M",IF(VLOOKUP(6,Table7,E$72,FALSE)="L","L",IF(VLOOKUP(6,Table7,E$72,FALSE)&lt;0,"Check why negative amount","OK")))</f>
        <v>OK</v>
      </c>
      <c r="F67" s="196" t="str">
        <f>IF(VLOOKUP(6,Table7,F$72,FALSE)="M","M",IF(VLOOKUP(6,Table7,F$72,FALSE)="L","L",IF(VLOOKUP(6,Table7,F$72,FALSE)&lt;0,"Check why negative amount","OK")))</f>
        <v>OK</v>
      </c>
      <c r="G67" s="196" t="str">
        <f>IF(VLOOKUP(6,Table7,G$72,FALSE)="M","M",IF(VLOOKUP(6,Table7,G$72,FALSE)="L","L",IF(VLOOKUP(6,Table7,G$72,FALSE)&lt;0,"Check why negative amount","OK")))</f>
        <v>OK</v>
      </c>
      <c r="H67" s="196" t="str">
        <f>IF(VLOOKUP(6,Table7,H$72,FALSE)="M","M",IF(VLOOKUP(6,Table7,H$72,FALSE)="L","L",IF(VLOOKUP(6,Table7,H$72,FALSE)&lt;0,"Check why negative amount","OK")))</f>
        <v>OK</v>
      </c>
      <c r="I67" s="191" t="s">
        <v>2</v>
      </c>
      <c r="J67" s="55"/>
      <c r="K67" s="2"/>
    </row>
    <row r="68" spans="1:11" x14ac:dyDescent="0.25">
      <c r="A68" s="183" t="s">
        <v>1</v>
      </c>
      <c r="B68" s="197"/>
      <c r="C68" s="198"/>
      <c r="D68" s="199"/>
      <c r="E68" s="200"/>
      <c r="F68" s="201"/>
      <c r="G68" s="200"/>
      <c r="H68" s="202"/>
      <c r="I68" s="191"/>
      <c r="J68" s="55"/>
      <c r="K68" s="2"/>
    </row>
    <row r="69" spans="1:11" ht="21" x14ac:dyDescent="0.25">
      <c r="A69" s="203"/>
      <c r="B69" s="204" t="str">
        <f>B18&amp;" - "&amp;B12</f>
        <v>Stocks in trade credits and advances AF.81 (assets of gov.) - Transactions in trade credits and advances F.81 (gov. assets) 2</v>
      </c>
      <c r="C69" s="185"/>
      <c r="D69" s="186"/>
      <c r="E69" s="205"/>
      <c r="F69" s="206">
        <f t="shared" ref="F69:H71" si="0">IF(ISERR(E18-D18-E12),"NC",E18-D18-E12)</f>
        <v>0</v>
      </c>
      <c r="G69" s="190">
        <f t="shared" si="0"/>
        <v>0</v>
      </c>
      <c r="H69" s="207">
        <f t="shared" si="0"/>
        <v>0</v>
      </c>
      <c r="I69" s="191" t="str">
        <f>"[item 8t]-[item 8(t-1)]-[item 3t] for (t&gt;="&amp;F63&amp;")"</f>
        <v>[item 8t]-[item 8(t-1)]-[item 3t] for (t&gt;=2011)</v>
      </c>
      <c r="J69" s="55"/>
      <c r="K69" s="2"/>
    </row>
    <row r="70" spans="1:11" ht="21" x14ac:dyDescent="0.25">
      <c r="A70" s="203"/>
      <c r="B70" s="208" t="str">
        <f>B19&amp;" - "&amp;B13</f>
        <v>Stocks in trade credits and advances AF.81 (liabilities of gov.) - Transactions in trade credits and advances F.81 (gov. liabilities) 2</v>
      </c>
      <c r="C70" s="185"/>
      <c r="D70" s="186"/>
      <c r="E70" s="205"/>
      <c r="F70" s="206">
        <f t="shared" si="0"/>
        <v>0</v>
      </c>
      <c r="G70" s="190">
        <f t="shared" si="0"/>
        <v>0</v>
      </c>
      <c r="H70" s="207">
        <f t="shared" si="0"/>
        <v>0</v>
      </c>
      <c r="I70" s="191" t="str">
        <f>"[item 9t]-[item 9(t-1)]-[item 4t] for (t&gt;="&amp;F63&amp;")"</f>
        <v>[item 9t]-[item 9(t-1)]-[item 4t] for (t&gt;=2011)</v>
      </c>
      <c r="J70" s="55"/>
      <c r="K70" s="2"/>
    </row>
    <row r="71" spans="1:11" ht="21" x14ac:dyDescent="0.25">
      <c r="A71" s="209"/>
      <c r="B71" s="208" t="str">
        <f>B20&amp;" - "&amp;B14</f>
        <v>Stocks in other related liabilities of gov. - Transactions in other financial instruments (liabilities) 1, 2</v>
      </c>
      <c r="C71" s="179"/>
      <c r="D71" s="180"/>
      <c r="E71" s="210"/>
      <c r="F71" s="211">
        <f t="shared" si="0"/>
        <v>0</v>
      </c>
      <c r="G71" s="212">
        <f t="shared" si="0"/>
        <v>0</v>
      </c>
      <c r="H71" s="213">
        <f t="shared" si="0"/>
        <v>0</v>
      </c>
      <c r="I71" s="191" t="str">
        <f>"[item 10t]-[item 10(t-1)]-[item 5t] for (t&gt;="&amp;F63&amp;")"</f>
        <v>[item 10t]-[item 10(t-1)]-[item 5t] for (t&gt;=2011)</v>
      </c>
      <c r="J71" s="55"/>
      <c r="K71" s="2"/>
    </row>
    <row r="72" spans="1:11" x14ac:dyDescent="0.25">
      <c r="A72" s="55"/>
      <c r="B72" s="214" t="s">
        <v>0</v>
      </c>
      <c r="C72" s="1">
        <f>[3]Vchecks!$E$2</f>
        <v>0.1</v>
      </c>
      <c r="D72" s="176"/>
      <c r="E72" s="215">
        <v>2</v>
      </c>
      <c r="F72" s="215">
        <f>E72+1</f>
        <v>3</v>
      </c>
      <c r="G72" s="215">
        <f>F72+1</f>
        <v>4</v>
      </c>
      <c r="H72" s="215">
        <f>G72+1</f>
        <v>5</v>
      </c>
      <c r="I72" s="176"/>
      <c r="J72" s="55"/>
    </row>
  </sheetData>
  <sheetProtection password="CA3F" sheet="1" objects="1" scenarios="1" formatCells="0" formatColumns="0" formatRows="0" insertRows="0" insertHyperlinks="0" deleteRows="0"/>
  <mergeCells count="43">
    <mergeCell ref="C57:F57"/>
    <mergeCell ref="G57:H57"/>
    <mergeCell ref="A59:I59"/>
    <mergeCell ref="C54:F54"/>
    <mergeCell ref="G54:H54"/>
    <mergeCell ref="C55:F55"/>
    <mergeCell ref="G55:H55"/>
    <mergeCell ref="C56:F56"/>
    <mergeCell ref="G56:H56"/>
    <mergeCell ref="A51:B51"/>
    <mergeCell ref="C51:F51"/>
    <mergeCell ref="G51:H51"/>
    <mergeCell ref="C52:F52"/>
    <mergeCell ref="G52:H52"/>
    <mergeCell ref="A53:B53"/>
    <mergeCell ref="C53:F53"/>
    <mergeCell ref="G53:H53"/>
    <mergeCell ref="A48:B48"/>
    <mergeCell ref="C48:F48"/>
    <mergeCell ref="G48:H48"/>
    <mergeCell ref="C49:F49"/>
    <mergeCell ref="G49:H49"/>
    <mergeCell ref="C50:F50"/>
    <mergeCell ref="G50:H50"/>
    <mergeCell ref="A46:B46"/>
    <mergeCell ref="C46:F46"/>
    <mergeCell ref="G46:H46"/>
    <mergeCell ref="A47:B47"/>
    <mergeCell ref="C47:F47"/>
    <mergeCell ref="G47:H47"/>
    <mergeCell ref="A27:I27"/>
    <mergeCell ref="A29:I29"/>
    <mergeCell ref="A30:I30"/>
    <mergeCell ref="A35:B35"/>
    <mergeCell ref="A42:I42"/>
    <mergeCell ref="A44:J44"/>
    <mergeCell ref="A1:J1"/>
    <mergeCell ref="A6:J6"/>
    <mergeCell ref="A7:I7"/>
    <mergeCell ref="A8:B8"/>
    <mergeCell ref="K8:K20"/>
    <mergeCell ref="A9:B9"/>
    <mergeCell ref="A17:B17"/>
  </mergeCells>
  <conditionalFormatting sqref="J33:J34">
    <cfRule type="cellIs" dxfId="4" priority="5" stopIfTrue="1" operator="notEqual">
      <formula>"OK"</formula>
    </cfRule>
  </conditionalFormatting>
  <conditionalFormatting sqref="E65:H67">
    <cfRule type="cellIs" dxfId="3" priority="1" stopIfTrue="1" operator="equal">
      <formula>"M"</formula>
    </cfRule>
    <cfRule type="cellIs" dxfId="2" priority="2" stopIfTrue="1" operator="notEqual">
      <formula>"OK"</formula>
    </cfRule>
  </conditionalFormatting>
  <conditionalFormatting sqref="F69:H71">
    <cfRule type="cellIs" dxfId="1" priority="3" stopIfTrue="1" operator="equal">
      <formula>"NC"</formula>
    </cfRule>
    <cfRule type="cellIs" dxfId="0" priority="4" stopIfTrue="1" operator="notBetween">
      <formula>-$C$72</formula>
      <formula>$C$72</formula>
    </cfRule>
  </conditionalFormatting>
  <printOptions horizontalCentered="1"/>
  <pageMargins left="0.55118110236220474" right="0.43307086614173229" top="0.98425196850393704" bottom="0.98425196850393704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7</vt:lpstr>
      <vt:lpstr>'Table 7'!Print_Area</vt:lpstr>
      <vt:lpstr>'Table 7'!Table7</vt:lpstr>
    </vt:vector>
  </TitlesOfParts>
  <Company>NSI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Milada Dimcheva</dc:creator>
  <cp:lastModifiedBy>Milada Dimcheva</cp:lastModifiedBy>
  <dcterms:created xsi:type="dcterms:W3CDTF">2012-01-12T09:15:32Z</dcterms:created>
  <dcterms:modified xsi:type="dcterms:W3CDTF">2015-01-14T11:29:16Z</dcterms:modified>
</cp:coreProperties>
</file>