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576" windowHeight="10740"/>
  </bookViews>
  <sheets>
    <sheet name="Table 8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'Table 8'!$A$1:$Q$62</definedName>
    <definedName name="Table101I" localSheetId="0">'[4]Table 10.1'!$E$12:$N$40</definedName>
    <definedName name="Table101I">[1]Table10.1!$E$12:$N$40</definedName>
    <definedName name="Table101II" localSheetId="0">'[4]Table 10.1'!$E$43:$N$56</definedName>
    <definedName name="Table101II">[1]Table10.1!$E$43:$N$56</definedName>
    <definedName name="Table101III" localSheetId="0">'[4]Table 10.1'!$E$59:$N$60</definedName>
    <definedName name="Table101III">[1]Table10.1!$E$59:$N$60</definedName>
    <definedName name="Table102IV" localSheetId="0">'[4]Table 10.2'!$F$13:$N$24</definedName>
    <definedName name="Table102IV">[1]Table10.2!$F$13:$N$24</definedName>
    <definedName name="Table102V" localSheetId="0">'[4]Table 10.2'!$F$27:$N$38</definedName>
    <definedName name="Table102V">[1]Table10.2!$F$27:$N$38</definedName>
    <definedName name="Table102VI" localSheetId="0">'[4]Table 10.2'!$F$41:$N$52</definedName>
    <definedName name="Table102VI">[1]Table10.2!$F$41:$N$52</definedName>
    <definedName name="Table102VII" localSheetId="0">'[4]Table 10.2'!$F$55:$J$66</definedName>
    <definedName name="Table102VII">[1]Table10.2!$F$55:$J$66</definedName>
    <definedName name="Table411" localSheetId="0">'[4]Table 4'!$D$8:$I$42</definedName>
    <definedName name="Table411">'[1]Table 4'!$D$8:$I$43</definedName>
    <definedName name="Table412" localSheetId="0">'[4]Table 4'!$D$52:$I$86</definedName>
    <definedName name="Table412">'[1]Table 4'!$D$53:$I$88</definedName>
    <definedName name="Table5" localSheetId="0">'[4]Table 5'!$C$8:$Q$34</definedName>
    <definedName name="Table5">'[1]Table 5'!$C$8:$S$34</definedName>
    <definedName name="Table6" localSheetId="0">'[4]Table 6'!$C$8:$G$55</definedName>
    <definedName name="Table6">'[2]Table 6'!$C$9:$G$55</definedName>
    <definedName name="Table7" localSheetId="0">'[4]Table 7'!$C$9:$H$35</definedName>
    <definedName name="Table7">'[3]Table 7'!$C$9:$H$35</definedName>
    <definedName name="Table8" localSheetId="0">'Table 8'!$A$13:$Q$43</definedName>
    <definedName name="Table8">#REF!</definedName>
    <definedName name="Table92" localSheetId="0">'[4]Table 9.2'!$A$13:$P$18</definedName>
    <definedName name="Table92">'[1]Table 9.2'!$A$13:$P$18</definedName>
  </definedNames>
  <calcPr calcId="145621"/>
</workbook>
</file>

<file path=xl/calcChain.xml><?xml version="1.0" encoding="utf-8"?>
<calcChain xmlns="http://schemas.openxmlformats.org/spreadsheetml/2006/main">
  <c r="C102" i="2" l="1"/>
  <c r="E101" i="2"/>
  <c r="E100" i="2"/>
  <c r="E99" i="2"/>
  <c r="E98" i="2"/>
  <c r="B92" i="2"/>
  <c r="B87" i="2"/>
  <c r="B82" i="2"/>
  <c r="B77" i="2"/>
  <c r="B72" i="2"/>
  <c r="F69" i="2"/>
  <c r="F70" i="2" s="1"/>
  <c r="B67" i="2"/>
  <c r="P49" i="2"/>
  <c r="O49" i="2"/>
  <c r="N49" i="2"/>
  <c r="M49" i="2"/>
  <c r="P48" i="2"/>
  <c r="O48" i="2"/>
  <c r="N48" i="2"/>
  <c r="M48" i="2"/>
  <c r="P47" i="2"/>
  <c r="O47" i="2"/>
  <c r="N47" i="2"/>
  <c r="M47" i="2"/>
  <c r="N43" i="2"/>
  <c r="H43" i="2"/>
  <c r="E43" i="2"/>
  <c r="D43" i="2"/>
  <c r="N42" i="2"/>
  <c r="H42" i="2"/>
  <c r="E42" i="2"/>
  <c r="D42" i="2" s="1"/>
  <c r="N41" i="2"/>
  <c r="H41" i="2"/>
  <c r="E41" i="2"/>
  <c r="D41" i="2"/>
  <c r="N40" i="2"/>
  <c r="H40" i="2"/>
  <c r="E40" i="2"/>
  <c r="D40" i="2" s="1"/>
  <c r="N38" i="2"/>
  <c r="H38" i="2"/>
  <c r="E38" i="2"/>
  <c r="D38" i="2"/>
  <c r="N37" i="2"/>
  <c r="N32" i="2" s="1"/>
  <c r="H37" i="2"/>
  <c r="E37" i="2"/>
  <c r="D37" i="2" s="1"/>
  <c r="N36" i="2"/>
  <c r="H36" i="2"/>
  <c r="E36" i="2"/>
  <c r="D36" i="2"/>
  <c r="N35" i="2"/>
  <c r="H35" i="2"/>
  <c r="E35" i="2"/>
  <c r="D35" i="2" s="1"/>
  <c r="H33" i="2"/>
  <c r="C33" i="2"/>
  <c r="H32" i="2"/>
  <c r="C32" i="2"/>
  <c r="H31" i="2"/>
  <c r="C31" i="2"/>
  <c r="H30" i="2"/>
  <c r="C30" i="2"/>
  <c r="N28" i="2"/>
  <c r="H28" i="2"/>
  <c r="E28" i="2"/>
  <c r="D28" i="2"/>
  <c r="N27" i="2"/>
  <c r="H27" i="2"/>
  <c r="E27" i="2"/>
  <c r="D27" i="2" s="1"/>
  <c r="N26" i="2"/>
  <c r="H26" i="2"/>
  <c r="D26" i="2" s="1"/>
  <c r="E26" i="2"/>
  <c r="N25" i="2"/>
  <c r="H25" i="2"/>
  <c r="E25" i="2"/>
  <c r="D25" i="2" s="1"/>
  <c r="N23" i="2"/>
  <c r="H23" i="2"/>
  <c r="D23" i="2" s="1"/>
  <c r="E23" i="2"/>
  <c r="N22" i="2"/>
  <c r="H22" i="2"/>
  <c r="E22" i="2"/>
  <c r="D22" i="2" s="1"/>
  <c r="N21" i="2"/>
  <c r="H21" i="2"/>
  <c r="D21" i="2" s="1"/>
  <c r="E21" i="2"/>
  <c r="N20" i="2"/>
  <c r="H20" i="2"/>
  <c r="E20" i="2"/>
  <c r="D20" i="2" s="1"/>
  <c r="N18" i="2"/>
  <c r="N33" i="2" s="1"/>
  <c r="H18" i="2"/>
  <c r="D18" i="2" s="1"/>
  <c r="D33" i="2" s="1"/>
  <c r="E18" i="2"/>
  <c r="E33" i="2" s="1"/>
  <c r="N17" i="2"/>
  <c r="H17" i="2"/>
  <c r="E17" i="2"/>
  <c r="D17" i="2" s="1"/>
  <c r="N16" i="2"/>
  <c r="N31" i="2" s="1"/>
  <c r="H16" i="2"/>
  <c r="E16" i="2"/>
  <c r="E31" i="2" s="1"/>
  <c r="D16" i="2"/>
  <c r="N15" i="2"/>
  <c r="H15" i="2"/>
  <c r="E15" i="2"/>
  <c r="D15" i="2" s="1"/>
  <c r="E68" i="2" s="1"/>
  <c r="A15" i="2"/>
  <c r="C5" i="2"/>
  <c r="A3" i="2"/>
  <c r="S1" i="2"/>
  <c r="D30" i="2" l="1"/>
  <c r="N30" i="2"/>
  <c r="D68" i="2"/>
  <c r="A35" i="2"/>
  <c r="A30" i="2"/>
  <c r="A16" i="2"/>
  <c r="A20" i="2"/>
  <c r="E69" i="2"/>
  <c r="D31" i="2"/>
  <c r="D32" i="2"/>
  <c r="E70" i="2"/>
  <c r="F71" i="2"/>
  <c r="E30" i="2"/>
  <c r="E32" i="2"/>
  <c r="E71" i="2" l="1"/>
  <c r="F72" i="2"/>
  <c r="F73" i="2" s="1"/>
  <c r="A31" i="2"/>
  <c r="D69" i="2"/>
  <c r="A36" i="2"/>
  <c r="A21" i="2"/>
  <c r="A17" i="2"/>
  <c r="A40" i="2"/>
  <c r="A25" i="2"/>
  <c r="D88" i="2"/>
  <c r="B88" i="2" s="1"/>
  <c r="D83" i="2"/>
  <c r="B83" i="2" s="1"/>
  <c r="D78" i="2"/>
  <c r="B78" i="2" s="1"/>
  <c r="D73" i="2"/>
  <c r="B68" i="2"/>
  <c r="D98" i="2" l="1"/>
  <c r="B73" i="2"/>
  <c r="D93" i="2"/>
  <c r="B93" i="2" s="1"/>
  <c r="A37" i="2"/>
  <c r="A32" i="2"/>
  <c r="D70" i="2"/>
  <c r="A18" i="2"/>
  <c r="A22" i="2"/>
  <c r="A41" i="2"/>
  <c r="A26" i="2"/>
  <c r="B69" i="2"/>
  <c r="D89" i="2"/>
  <c r="B89" i="2" s="1"/>
  <c r="D84" i="2"/>
  <c r="B84" i="2" s="1"/>
  <c r="D79" i="2"/>
  <c r="B79" i="2" s="1"/>
  <c r="D74" i="2"/>
  <c r="E73" i="2"/>
  <c r="F74" i="2"/>
  <c r="A42" i="2" l="1"/>
  <c r="A27" i="2"/>
  <c r="B70" i="2"/>
  <c r="D90" i="2"/>
  <c r="B90" i="2" s="1"/>
  <c r="D85" i="2"/>
  <c r="B85" i="2" s="1"/>
  <c r="D80" i="2"/>
  <c r="B80" i="2" s="1"/>
  <c r="D75" i="2"/>
  <c r="E74" i="2"/>
  <c r="F75" i="2"/>
  <c r="D99" i="2"/>
  <c r="B74" i="2"/>
  <c r="D94" i="2"/>
  <c r="B94" i="2" s="1"/>
  <c r="A33" i="2"/>
  <c r="D71" i="2"/>
  <c r="A38" i="2"/>
  <c r="A23" i="2"/>
  <c r="A43" i="2" l="1"/>
  <c r="A28" i="2"/>
  <c r="B71" i="2"/>
  <c r="D91" i="2"/>
  <c r="B91" i="2" s="1"/>
  <c r="D86" i="2"/>
  <c r="B86" i="2" s="1"/>
  <c r="D81" i="2"/>
  <c r="B81" i="2" s="1"/>
  <c r="D76" i="2"/>
  <c r="E75" i="2"/>
  <c r="F76" i="2"/>
  <c r="D100" i="2"/>
  <c r="B75" i="2"/>
  <c r="D95" i="2"/>
  <c r="B95" i="2" s="1"/>
  <c r="E76" i="2" l="1"/>
  <c r="F77" i="2"/>
  <c r="F78" i="2" s="1"/>
  <c r="D101" i="2"/>
  <c r="B76" i="2"/>
  <c r="D96" i="2"/>
  <c r="B96" i="2" s="1"/>
  <c r="E78" i="2" l="1"/>
  <c r="F79" i="2"/>
  <c r="E79" i="2" l="1"/>
  <c r="F80" i="2"/>
  <c r="E80" i="2" l="1"/>
  <c r="F81" i="2"/>
  <c r="E81" i="2" l="1"/>
  <c r="F82" i="2"/>
  <c r="F83" i="2" s="1"/>
  <c r="E83" i="2" l="1"/>
  <c r="F84" i="2"/>
  <c r="E84" i="2" l="1"/>
  <c r="F85" i="2"/>
  <c r="E85" i="2" l="1"/>
  <c r="F86" i="2"/>
  <c r="E86" i="2" l="1"/>
  <c r="F87" i="2"/>
  <c r="F88" i="2" s="1"/>
  <c r="E88" i="2" l="1"/>
  <c r="F89" i="2"/>
  <c r="E89" i="2" l="1"/>
  <c r="F90" i="2"/>
  <c r="E90" i="2" l="1"/>
  <c r="F91" i="2"/>
  <c r="E91" i="2" l="1"/>
  <c r="F92" i="2"/>
  <c r="F93" i="2" s="1"/>
  <c r="E93" i="2" l="1"/>
  <c r="F94" i="2"/>
  <c r="E94" i="2" l="1"/>
  <c r="F95" i="2"/>
  <c r="E95" i="2" l="1"/>
  <c r="F96" i="2"/>
  <c r="E96" i="2" s="1"/>
</calcChain>
</file>

<file path=xl/sharedStrings.xml><?xml version="1.0" encoding="utf-8"?>
<sst xmlns="http://schemas.openxmlformats.org/spreadsheetml/2006/main" count="76" uniqueCount="65">
  <si>
    <t>Treshold</t>
  </si>
  <si>
    <t>Tab8.1[item 10](block 4)-SUM(Tab8.2 [items 1,2,3])</t>
  </si>
  <si>
    <t>debt cancelation of Total CG claims-sum of debt cancelation in T2A</t>
  </si>
  <si>
    <t>HORIZONTAL CHECKS</t>
  </si>
  <si>
    <t>[item 1]+[item 2]+[item 11]-[item 14]</t>
  </si>
  <si>
    <t>31.12. (year n-1) outstanding amount of the claim - total trans.- total other changes - 31.12. (year n) outstanding amount of the claim</t>
  </si>
  <si>
    <t>VERTICAL CHECKS</t>
  </si>
  <si>
    <t>Green cells: automatic compilation</t>
  </si>
  <si>
    <t>Blue cells: voluntary detail for the April EDP notification</t>
  </si>
  <si>
    <r>
      <t>Comments:</t>
    </r>
    <r>
      <rPr>
        <i/>
        <sz val="10"/>
        <rFont val="Times New Roman"/>
        <family val="1"/>
      </rPr>
      <t xml:space="preserve"> </t>
    </r>
  </si>
  <si>
    <t>EDP T2D</t>
  </si>
  <si>
    <t>EDP T2C</t>
  </si>
  <si>
    <t>EDP T2B</t>
  </si>
  <si>
    <t>EDP T2A</t>
  </si>
  <si>
    <t>locked</t>
  </si>
  <si>
    <t>Total amount of debt cancellation reported in EDP tables (negative values):</t>
  </si>
  <si>
    <t>reference</t>
  </si>
  <si>
    <t>in million units of national currency</t>
  </si>
  <si>
    <t>Table 8.2 Debt cancellation as reported in EDP tables 2A-D</t>
  </si>
  <si>
    <t>2. Claims against public corporations:</t>
  </si>
  <si>
    <t>1. Foreign claims:</t>
  </si>
  <si>
    <t>11=12+13</t>
  </si>
  <si>
    <t>8a</t>
  </si>
  <si>
    <t>6=7+8+9+10</t>
  </si>
  <si>
    <t>3=4+5</t>
  </si>
  <si>
    <t>2=3+6</t>
  </si>
  <si>
    <t>other changes in volume (+/-)</t>
  </si>
  <si>
    <t>debt cancellation</t>
  </si>
  <si>
    <t>repayment in kind</t>
  </si>
  <si>
    <t>of which, cash receipts from the sale</t>
  </si>
  <si>
    <t>sale/transfer of claim</t>
  </si>
  <si>
    <t>total                   (-)</t>
  </si>
  <si>
    <t>interest accrued</t>
  </si>
  <si>
    <t>new lending</t>
  </si>
  <si>
    <t>total            (+)</t>
  </si>
  <si>
    <t>of which</t>
  </si>
  <si>
    <t>total            (+/-)</t>
  </si>
  <si>
    <r>
      <t xml:space="preserve">decrease (-) </t>
    </r>
    <r>
      <rPr>
        <b/>
        <sz val="10"/>
        <color indexed="10"/>
        <rFont val="Times New Roman"/>
        <family val="1"/>
      </rPr>
      <t>(negative values)</t>
    </r>
  </si>
  <si>
    <t>increase (+)</t>
  </si>
  <si>
    <t>31.12.            (year n)     outstanding amount of the claim</t>
  </si>
  <si>
    <t xml:space="preserve">other changes   </t>
  </si>
  <si>
    <t xml:space="preserve">transactions  </t>
  </si>
  <si>
    <t xml:space="preserve">31.12.        (year n-1)        outstanding amount of the claim </t>
  </si>
  <si>
    <t>Year</t>
  </si>
  <si>
    <t>Date of response:</t>
  </si>
  <si>
    <t>8. Central government claims, debt cancellation</t>
  </si>
  <si>
    <t>Table 8.1 Reconciliation of stocks and flows of central government claims  S.1311 (ESA 2010 accounts)</t>
  </si>
  <si>
    <t>Do NOT insert rows!</t>
  </si>
  <si>
    <t>cash repayment (principal &amp; interest)</t>
  </si>
  <si>
    <t>revaluation (+/-)</t>
  </si>
  <si>
    <t>3. Claims against other government subsectors:</t>
  </si>
  <si>
    <t>4. Other claims (5-1-2-3):</t>
  </si>
  <si>
    <t>5. Total central government claims (1+2+3+4):</t>
  </si>
  <si>
    <t>5.a)   of which: claims from guarantees, if any:</t>
  </si>
  <si>
    <t>relation</t>
  </si>
  <si>
    <t>1=2+7+8+9</t>
  </si>
  <si>
    <t>1. Amounts of debt cancellation included in EDP T2A</t>
  </si>
  <si>
    <t>2=3+4+5+6</t>
  </si>
  <si>
    <t>2. Amounts of debt cancellation included in the working balance of EDP T2A</t>
  </si>
  <si>
    <t>3. Amounts of debt cancellation reported in non-financial transactions not included in the WB EDP T2A</t>
  </si>
  <si>
    <t>4. Amounts of debt cancellation reported in net lending/borrowing of other central government bodies EDP T2A</t>
  </si>
  <si>
    <t>5. Amounts of debt cancellation reported in other adjustments in EDP table 2A</t>
  </si>
  <si>
    <t>6. Amounts of debt cancellation included in EDP table 2B</t>
  </si>
  <si>
    <t>7. Amounts of debt cancellation included in EDP tables 2C</t>
  </si>
  <si>
    <t>8. Amounts of debt cancellation included in EDP tables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</si>
</sst>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#,##0.0_-;\-#,##0.0_-;_-&quot;-&quot;??_-;_-@_-"/>
    <numFmt numFmtId="166" formatCode="#,##0.0"/>
  </numFmts>
  <fonts count="27" x14ac:knownFonts="1">
    <font>
      <sz val="10"/>
      <name val="Arial"/>
    </font>
    <font>
      <sz val="10"/>
      <name val="Times New Roman"/>
      <family val="1"/>
    </font>
    <font>
      <sz val="8"/>
      <name val="Times New Roman"/>
      <family val="1"/>
    </font>
    <font>
      <sz val="10"/>
      <color indexed="9"/>
      <name val="Times New Roman"/>
      <family val="1"/>
    </font>
    <font>
      <sz val="5"/>
      <color indexed="9"/>
      <name val="Times New Roman"/>
      <family val="1"/>
    </font>
    <font>
      <i/>
      <sz val="10"/>
      <name val="Times New Roman"/>
      <family val="1"/>
      <charset val="238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10"/>
      <name val="Times New Roman"/>
      <family val="1"/>
      <charset val="238"/>
    </font>
    <font>
      <b/>
      <sz val="14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0"/>
      <color indexed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indexed="9"/>
      <name val="Times New Roman"/>
      <family val="1"/>
    </font>
    <font>
      <b/>
      <sz val="12"/>
      <color theme="0"/>
      <name val="Times New Roman"/>
      <family val="1"/>
    </font>
    <font>
      <sz val="18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9"/>
      <color indexed="57"/>
      <name val="Arial"/>
      <family val="2"/>
    </font>
  </fonts>
  <fills count="11">
    <fill>
      <patternFill patternType="none"/>
    </fill>
    <fill>
      <patternFill patternType="gray125"/>
    </fill>
    <fill>
      <patternFill patternType="gray06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</cellStyleXfs>
  <cellXfs count="170">
    <xf numFmtId="0" fontId="0" fillId="0" borderId="0" xfId="0"/>
    <xf numFmtId="0" fontId="1" fillId="0" borderId="0" xfId="0" applyFont="1" applyBorder="1" applyProtection="1">
      <protection locked="0"/>
    </xf>
    <xf numFmtId="1" fontId="1" fillId="0" borderId="0" xfId="0" applyNumberFormat="1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protection locked="0"/>
    </xf>
    <xf numFmtId="0" fontId="8" fillId="0" borderId="0" xfId="0" applyFont="1" applyFill="1" applyBorder="1" applyProtection="1">
      <protection locked="0"/>
    </xf>
    <xf numFmtId="1" fontId="9" fillId="0" borderId="0" xfId="0" applyNumberFormat="1" applyFont="1" applyFill="1" applyBorder="1" applyAlignment="1" applyProtection="1">
      <alignment vertical="center"/>
      <protection locked="0"/>
    </xf>
    <xf numFmtId="1" fontId="8" fillId="0" borderId="0" xfId="0" applyNumberFormat="1" applyFont="1" applyFill="1" applyBorder="1" applyAlignment="1" applyProtection="1">
      <alignment horizontal="right"/>
      <protection locked="0"/>
    </xf>
    <xf numFmtId="1" fontId="8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Border="1" applyProtection="1">
      <protection locked="0"/>
    </xf>
    <xf numFmtId="0" fontId="1" fillId="0" borderId="17" xfId="0" applyFont="1" applyBorder="1" applyAlignment="1" applyProtection="1">
      <alignment horizontal="center" wrapText="1"/>
      <protection locked="0"/>
    </xf>
    <xf numFmtId="0" fontId="1" fillId="0" borderId="20" xfId="0" applyFont="1" applyBorder="1" applyAlignment="1" applyProtection="1">
      <alignment horizontal="right" wrapText="1"/>
      <protection locked="0"/>
    </xf>
    <xf numFmtId="0" fontId="1" fillId="0" borderId="21" xfId="0" applyFont="1" applyBorder="1" applyProtection="1"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14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right" wrapText="1"/>
      <protection locked="0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horizontal="left" wrapText="1"/>
      <protection locked="0"/>
    </xf>
    <xf numFmtId="0" fontId="1" fillId="0" borderId="11" xfId="0" applyFont="1" applyBorder="1" applyAlignment="1" applyProtection="1">
      <alignment horizontal="right" wrapText="1"/>
      <protection locked="0"/>
    </xf>
    <xf numFmtId="0" fontId="1" fillId="0" borderId="0" xfId="0" applyFont="1" applyBorder="1" applyAlignment="1" applyProtection="1">
      <alignment horizontal="right" wrapText="1"/>
      <protection locked="0"/>
    </xf>
    <xf numFmtId="0" fontId="18" fillId="6" borderId="0" xfId="0" applyFont="1" applyFill="1" applyBorder="1" applyAlignment="1" applyProtection="1">
      <alignment horizontal="left"/>
    </xf>
    <xf numFmtId="0" fontId="19" fillId="7" borderId="0" xfId="0" applyFont="1" applyFill="1" applyAlignment="1" applyProtection="1">
      <alignment horizontal="right"/>
    </xf>
    <xf numFmtId="0" fontId="1" fillId="0" borderId="0" xfId="0" applyFont="1" applyBorder="1" applyProtection="1"/>
    <xf numFmtId="1" fontId="1" fillId="0" borderId="0" xfId="0" applyNumberFormat="1" applyFont="1" applyBorder="1" applyProtection="1"/>
    <xf numFmtId="0" fontId="14" fillId="0" borderId="0" xfId="0" applyFont="1" applyBorder="1" applyProtection="1"/>
    <xf numFmtId="0" fontId="13" fillId="0" borderId="0" xfId="0" applyFont="1" applyBorder="1" applyProtection="1"/>
    <xf numFmtId="3" fontId="1" fillId="0" borderId="0" xfId="0" applyNumberFormat="1" applyFont="1" applyFill="1" applyBorder="1" applyAlignment="1" applyProtection="1">
      <alignment horizontal="right"/>
    </xf>
    <xf numFmtId="0" fontId="17" fillId="0" borderId="0" xfId="0" applyFont="1" applyBorder="1" applyProtection="1"/>
    <xf numFmtId="0" fontId="16" fillId="0" borderId="0" xfId="0" applyFont="1" applyFill="1" applyBorder="1" applyProtection="1"/>
    <xf numFmtId="14" fontId="10" fillId="0" borderId="0" xfId="0" applyNumberFormat="1" applyFont="1" applyFill="1" applyBorder="1" applyAlignment="1" applyProtection="1">
      <alignment horizontal="left"/>
    </xf>
    <xf numFmtId="1" fontId="11" fillId="8" borderId="36" xfId="0" applyNumberFormat="1" applyFont="1" applyFill="1" applyBorder="1" applyAlignment="1" applyProtection="1">
      <alignment horizontal="center" vertical="center"/>
    </xf>
    <xf numFmtId="1" fontId="11" fillId="8" borderId="37" xfId="0" applyNumberFormat="1" applyFont="1" applyFill="1" applyBorder="1" applyAlignment="1" applyProtection="1">
      <alignment horizontal="center" vertical="center"/>
    </xf>
    <xf numFmtId="3" fontId="11" fillId="8" borderId="36" xfId="0" applyNumberFormat="1" applyFont="1" applyFill="1" applyBorder="1" applyAlignment="1" applyProtection="1">
      <alignment horizontal="center" vertical="center" wrapText="1"/>
    </xf>
    <xf numFmtId="3" fontId="11" fillId="8" borderId="21" xfId="0" applyNumberFormat="1" applyFont="1" applyFill="1" applyBorder="1" applyAlignment="1" applyProtection="1">
      <alignment horizontal="center" vertical="center"/>
    </xf>
    <xf numFmtId="3" fontId="11" fillId="8" borderId="20" xfId="0" applyNumberFormat="1" applyFont="1" applyFill="1" applyBorder="1" applyAlignment="1" applyProtection="1">
      <alignment horizontal="center" vertical="center"/>
    </xf>
    <xf numFmtId="3" fontId="11" fillId="8" borderId="19" xfId="0" applyNumberFormat="1" applyFont="1" applyFill="1" applyBorder="1" applyAlignment="1" applyProtection="1">
      <alignment horizontal="center" vertical="center"/>
    </xf>
    <xf numFmtId="3" fontId="11" fillId="8" borderId="17" xfId="0" applyNumberFormat="1" applyFont="1" applyFill="1" applyBorder="1" applyAlignment="1" applyProtection="1">
      <alignment horizontal="center" vertical="center" wrapText="1"/>
    </xf>
    <xf numFmtId="0" fontId="20" fillId="9" borderId="17" xfId="0" applyFont="1" applyFill="1" applyBorder="1" applyAlignment="1" applyProtection="1">
      <alignment horizontal="center" vertical="center" textRotation="255" wrapText="1"/>
    </xf>
    <xf numFmtId="1" fontId="11" fillId="8" borderId="14" xfId="0" applyNumberFormat="1" applyFont="1" applyFill="1" applyBorder="1" applyAlignment="1" applyProtection="1">
      <alignment horizontal="center" vertical="center"/>
    </xf>
    <xf numFmtId="1" fontId="11" fillId="8" borderId="0" xfId="0" applyNumberFormat="1" applyFont="1" applyFill="1" applyBorder="1" applyAlignment="1" applyProtection="1">
      <alignment horizontal="center" vertical="center"/>
    </xf>
    <xf numFmtId="3" fontId="11" fillId="8" borderId="14" xfId="0" applyNumberFormat="1" applyFont="1" applyFill="1" applyBorder="1" applyAlignment="1" applyProtection="1">
      <alignment horizontal="center" vertical="center" wrapText="1"/>
    </xf>
    <xf numFmtId="3" fontId="11" fillId="8" borderId="11" xfId="0" applyNumberFormat="1" applyFont="1" applyFill="1" applyBorder="1" applyAlignment="1" applyProtection="1">
      <alignment horizontal="center" vertical="center"/>
    </xf>
    <xf numFmtId="3" fontId="11" fillId="8" borderId="22" xfId="0" applyNumberFormat="1" applyFont="1" applyFill="1" applyBorder="1" applyAlignment="1" applyProtection="1">
      <alignment horizontal="center" vertical="center"/>
    </xf>
    <xf numFmtId="3" fontId="11" fillId="8" borderId="20" xfId="0" applyNumberFormat="1" applyFont="1" applyFill="1" applyBorder="1" applyAlignment="1" applyProtection="1">
      <alignment horizontal="center" wrapText="1"/>
    </xf>
    <xf numFmtId="3" fontId="11" fillId="8" borderId="13" xfId="0" applyNumberFormat="1" applyFont="1" applyFill="1" applyBorder="1" applyAlignment="1" applyProtection="1">
      <alignment horizontal="center" vertical="center" wrapText="1"/>
    </xf>
    <xf numFmtId="0" fontId="20" fillId="9" borderId="13" xfId="0" applyFont="1" applyFill="1" applyBorder="1" applyAlignment="1" applyProtection="1">
      <alignment horizontal="center" vertical="center" textRotation="255" wrapText="1"/>
    </xf>
    <xf numFmtId="3" fontId="11" fillId="8" borderId="35" xfId="0" applyNumberFormat="1" applyFont="1" applyFill="1" applyBorder="1" applyAlignment="1" applyProtection="1">
      <alignment horizontal="center" vertical="center" wrapText="1"/>
    </xf>
    <xf numFmtId="3" fontId="11" fillId="8" borderId="23" xfId="0" applyNumberFormat="1" applyFont="1" applyFill="1" applyBorder="1" applyAlignment="1" applyProtection="1">
      <alignment horizontal="center" vertical="center" wrapText="1"/>
    </xf>
    <xf numFmtId="1" fontId="11" fillId="8" borderId="12" xfId="0" applyNumberFormat="1" applyFont="1" applyFill="1" applyBorder="1" applyAlignment="1" applyProtection="1">
      <alignment horizontal="center" vertical="center"/>
    </xf>
    <xf numFmtId="1" fontId="11" fillId="8" borderId="11" xfId="0" applyNumberFormat="1" applyFont="1" applyFill="1" applyBorder="1" applyAlignment="1" applyProtection="1">
      <alignment horizontal="center" vertical="center"/>
    </xf>
    <xf numFmtId="3" fontId="11" fillId="8" borderId="12" xfId="0" applyNumberFormat="1" applyFont="1" applyFill="1" applyBorder="1" applyAlignment="1" applyProtection="1">
      <alignment horizontal="center" vertical="center" wrapText="1"/>
    </xf>
    <xf numFmtId="3" fontId="11" fillId="8" borderId="10" xfId="0" applyNumberFormat="1" applyFont="1" applyFill="1" applyBorder="1" applyAlignment="1" applyProtection="1">
      <alignment horizontal="center" vertical="center" wrapText="1"/>
    </xf>
    <xf numFmtId="3" fontId="11" fillId="8" borderId="22" xfId="0" applyNumberFormat="1" applyFont="1" applyFill="1" applyBorder="1" applyAlignment="1" applyProtection="1">
      <alignment horizontal="center" vertical="center" wrapText="1"/>
    </xf>
    <xf numFmtId="0" fontId="1" fillId="8" borderId="21" xfId="0" applyFont="1" applyFill="1" applyBorder="1" applyProtection="1"/>
    <xf numFmtId="1" fontId="11" fillId="8" borderId="19" xfId="0" applyNumberFormat="1" applyFont="1" applyFill="1" applyBorder="1" applyAlignment="1" applyProtection="1">
      <alignment horizontal="center" vertical="center"/>
    </xf>
    <xf numFmtId="1" fontId="1" fillId="8" borderId="20" xfId="0" applyNumberFormat="1" applyFont="1" applyFill="1" applyBorder="1" applyAlignment="1" applyProtection="1">
      <alignment horizontal="center"/>
    </xf>
    <xf numFmtId="1" fontId="1" fillId="8" borderId="18" xfId="0" applyNumberFormat="1" applyFont="1" applyFill="1" applyBorder="1" applyAlignment="1" applyProtection="1">
      <alignment horizontal="center"/>
    </xf>
    <xf numFmtId="1" fontId="1" fillId="8" borderId="19" xfId="0" applyNumberFormat="1" applyFont="1" applyFill="1" applyBorder="1" applyAlignment="1" applyProtection="1">
      <alignment horizontal="center"/>
    </xf>
    <xf numFmtId="1" fontId="1" fillId="8" borderId="21" xfId="0" applyNumberFormat="1" applyFont="1" applyFill="1" applyBorder="1" applyAlignment="1" applyProtection="1">
      <alignment horizontal="center"/>
    </xf>
    <xf numFmtId="1" fontId="9" fillId="5" borderId="34" xfId="0" applyNumberFormat="1" applyFont="1" applyFill="1" applyBorder="1" applyAlignment="1" applyProtection="1">
      <alignment vertical="center"/>
    </xf>
    <xf numFmtId="1" fontId="9" fillId="5" borderId="33" xfId="0" applyNumberFormat="1" applyFont="1" applyFill="1" applyBorder="1" applyAlignment="1" applyProtection="1">
      <alignment vertical="center"/>
    </xf>
    <xf numFmtId="1" fontId="9" fillId="5" borderId="32" xfId="0" applyNumberFormat="1" applyFont="1" applyFill="1" applyBorder="1" applyAlignment="1" applyProtection="1">
      <alignment vertical="center"/>
    </xf>
    <xf numFmtId="1" fontId="11" fillId="8" borderId="14" xfId="0" applyNumberFormat="1" applyFont="1" applyFill="1" applyBorder="1" applyAlignment="1" applyProtection="1">
      <alignment vertical="center"/>
    </xf>
    <xf numFmtId="1" fontId="11" fillId="8" borderId="23" xfId="0" applyNumberFormat="1" applyFont="1" applyFill="1" applyBorder="1" applyAlignment="1" applyProtection="1">
      <alignment vertical="center"/>
    </xf>
    <xf numFmtId="166" fontId="1" fillId="0" borderId="0" xfId="1" applyNumberFormat="1" applyFont="1" applyFill="1" applyBorder="1" applyAlignment="1" applyProtection="1">
      <alignment horizontal="right"/>
      <protection locked="0"/>
    </xf>
    <xf numFmtId="166" fontId="1" fillId="3" borderId="13" xfId="1" applyNumberFormat="1" applyFont="1" applyFill="1" applyBorder="1" applyAlignment="1" applyProtection="1">
      <alignment horizontal="right"/>
      <protection locked="0"/>
    </xf>
    <xf numFmtId="166" fontId="1" fillId="3" borderId="0" xfId="1" applyNumberFormat="1" applyFont="1" applyFill="1" applyBorder="1" applyAlignment="1" applyProtection="1">
      <alignment horizontal="right"/>
      <protection locked="0"/>
    </xf>
    <xf numFmtId="166" fontId="1" fillId="3" borderId="24" xfId="1" applyNumberFormat="1" applyFont="1" applyFill="1" applyBorder="1" applyAlignment="1" applyProtection="1">
      <alignment horizontal="right"/>
      <protection locked="0"/>
    </xf>
    <xf numFmtId="166" fontId="1" fillId="0" borderId="23" xfId="1" applyNumberFormat="1" applyFont="1" applyFill="1" applyBorder="1" applyAlignment="1" applyProtection="1">
      <alignment horizontal="right"/>
      <protection locked="0"/>
    </xf>
    <xf numFmtId="166" fontId="1" fillId="0" borderId="13" xfId="1" applyNumberFormat="1" applyFont="1" applyFill="1" applyBorder="1" applyAlignment="1" applyProtection="1">
      <alignment horizontal="right"/>
      <protection locked="0"/>
    </xf>
    <xf numFmtId="166" fontId="1" fillId="3" borderId="14" xfId="1" applyNumberFormat="1" applyFont="1" applyFill="1" applyBorder="1" applyAlignment="1" applyProtection="1">
      <alignment horizontal="right"/>
      <protection locked="0"/>
    </xf>
    <xf numFmtId="166" fontId="1" fillId="4" borderId="0" xfId="1" applyNumberFormat="1" applyFont="1" applyFill="1" applyBorder="1" applyAlignment="1" applyProtection="1">
      <alignment horizontal="right"/>
      <protection locked="0"/>
    </xf>
    <xf numFmtId="1" fontId="9" fillId="5" borderId="27" xfId="0" applyNumberFormat="1" applyFont="1" applyFill="1" applyBorder="1" applyAlignment="1" applyProtection="1">
      <alignment vertical="center"/>
    </xf>
    <xf numFmtId="1" fontId="9" fillId="5" borderId="26" xfId="0" applyNumberFormat="1" applyFont="1" applyFill="1" applyBorder="1" applyAlignment="1" applyProtection="1">
      <alignment vertical="center"/>
    </xf>
    <xf numFmtId="166" fontId="9" fillId="5" borderId="26" xfId="1" applyNumberFormat="1" applyFont="1" applyFill="1" applyBorder="1" applyAlignment="1" applyProtection="1">
      <alignment horizontal="right" vertical="center"/>
      <protection locked="0"/>
    </xf>
    <xf numFmtId="166" fontId="9" fillId="5" borderId="25" xfId="1" applyNumberFormat="1" applyFont="1" applyFill="1" applyBorder="1" applyAlignment="1" applyProtection="1">
      <alignment horizontal="right" vertical="center"/>
      <protection locked="0"/>
    </xf>
    <xf numFmtId="1" fontId="22" fillId="5" borderId="27" xfId="0" applyNumberFormat="1" applyFont="1" applyFill="1" applyBorder="1" applyAlignment="1" applyProtection="1">
      <alignment vertical="center"/>
    </xf>
    <xf numFmtId="1" fontId="22" fillId="5" borderId="26" xfId="0" applyNumberFormat="1" applyFont="1" applyFill="1" applyBorder="1" applyAlignment="1" applyProtection="1">
      <alignment vertical="center"/>
    </xf>
    <xf numFmtId="1" fontId="23" fillId="8" borderId="14" xfId="0" applyNumberFormat="1" applyFont="1" applyFill="1" applyBorder="1" applyAlignment="1" applyProtection="1">
      <alignment vertical="center"/>
    </xf>
    <xf numFmtId="1" fontId="23" fillId="8" borderId="23" xfId="0" applyNumberFormat="1" applyFont="1" applyFill="1" applyBorder="1" applyAlignment="1" applyProtection="1">
      <alignment vertical="center"/>
    </xf>
    <xf numFmtId="166" fontId="1" fillId="3" borderId="31" xfId="1" applyNumberFormat="1" applyFont="1" applyFill="1" applyBorder="1" applyAlignment="1" applyProtection="1">
      <alignment horizontal="right"/>
      <protection locked="0"/>
    </xf>
    <xf numFmtId="166" fontId="1" fillId="10" borderId="0" xfId="1" applyNumberFormat="1" applyFont="1" applyFill="1" applyBorder="1" applyAlignment="1" applyProtection="1">
      <alignment horizontal="right"/>
      <protection locked="0"/>
    </xf>
    <xf numFmtId="1" fontId="22" fillId="5" borderId="30" xfId="0" applyNumberFormat="1" applyFont="1" applyFill="1" applyBorder="1" applyAlignment="1" applyProtection="1">
      <alignment vertical="center"/>
    </xf>
    <xf numFmtId="1" fontId="22" fillId="5" borderId="29" xfId="0" applyNumberFormat="1" applyFont="1" applyFill="1" applyBorder="1" applyAlignment="1" applyProtection="1">
      <alignment vertical="center"/>
    </xf>
    <xf numFmtId="166" fontId="9" fillId="5" borderId="29" xfId="1" applyNumberFormat="1" applyFont="1" applyFill="1" applyBorder="1" applyAlignment="1" applyProtection="1">
      <alignment horizontal="right" vertical="center"/>
      <protection locked="0"/>
    </xf>
    <xf numFmtId="166" fontId="9" fillId="5" borderId="28" xfId="1" applyNumberFormat="1" applyFont="1" applyFill="1" applyBorder="1" applyAlignment="1" applyProtection="1">
      <alignment horizontal="right" vertical="center"/>
      <protection locked="0"/>
    </xf>
    <xf numFmtId="1" fontId="11" fillId="8" borderId="12" xfId="0" applyNumberFormat="1" applyFont="1" applyFill="1" applyBorder="1" applyAlignment="1" applyProtection="1">
      <alignment vertical="center"/>
    </xf>
    <xf numFmtId="1" fontId="11" fillId="8" borderId="22" xfId="0" applyNumberFormat="1" applyFont="1" applyFill="1" applyBorder="1" applyAlignment="1" applyProtection="1">
      <alignment vertical="center"/>
    </xf>
    <xf numFmtId="166" fontId="1" fillId="0" borderId="11" xfId="1" applyNumberFormat="1" applyFont="1" applyFill="1" applyBorder="1" applyAlignment="1" applyProtection="1">
      <alignment horizontal="right"/>
      <protection locked="0"/>
    </xf>
    <xf numFmtId="166" fontId="1" fillId="3" borderId="10" xfId="1" applyNumberFormat="1" applyFont="1" applyFill="1" applyBorder="1" applyAlignment="1" applyProtection="1">
      <alignment horizontal="right"/>
      <protection locked="0"/>
    </xf>
    <xf numFmtId="166" fontId="1" fillId="3" borderId="11" xfId="1" applyNumberFormat="1" applyFont="1" applyFill="1" applyBorder="1" applyAlignment="1" applyProtection="1">
      <alignment horizontal="right"/>
      <protection locked="0"/>
    </xf>
    <xf numFmtId="166" fontId="1" fillId="4" borderId="11" xfId="1" applyNumberFormat="1" applyFont="1" applyFill="1" applyBorder="1" applyAlignment="1" applyProtection="1">
      <alignment horizontal="right"/>
      <protection locked="0"/>
    </xf>
    <xf numFmtId="166" fontId="1" fillId="3" borderId="12" xfId="1" applyNumberFormat="1" applyFont="1" applyFill="1" applyBorder="1" applyAlignment="1" applyProtection="1">
      <alignment horizontal="right"/>
      <protection locked="0"/>
    </xf>
    <xf numFmtId="166" fontId="1" fillId="0" borderId="22" xfId="1" applyNumberFormat="1" applyFont="1" applyFill="1" applyBorder="1" applyAlignment="1" applyProtection="1">
      <alignment horizontal="right"/>
      <protection locked="0"/>
    </xf>
    <xf numFmtId="166" fontId="1" fillId="0" borderId="10" xfId="1" applyNumberFormat="1" applyFont="1" applyFill="1" applyBorder="1" applyAlignment="1" applyProtection="1">
      <alignment horizontal="right"/>
      <protection locked="0"/>
    </xf>
    <xf numFmtId="0" fontId="13" fillId="0" borderId="0" xfId="0" applyFont="1" applyBorder="1" applyAlignment="1" applyProtection="1">
      <alignment horizontal="left" wrapText="1"/>
    </xf>
    <xf numFmtId="0" fontId="23" fillId="0" borderId="18" xfId="0" applyFont="1" applyBorder="1" applyAlignment="1" applyProtection="1">
      <alignment horizontal="center" wrapText="1"/>
      <protection locked="0"/>
    </xf>
    <xf numFmtId="0" fontId="11" fillId="8" borderId="21" xfId="0" applyFont="1" applyFill="1" applyBorder="1" applyAlignment="1" applyProtection="1">
      <alignment horizontal="center" wrapText="1"/>
    </xf>
    <xf numFmtId="1" fontId="12" fillId="8" borderId="20" xfId="0" applyNumberFormat="1" applyFont="1" applyFill="1" applyBorder="1" applyAlignment="1" applyProtection="1">
      <alignment horizontal="center"/>
    </xf>
    <xf numFmtId="1" fontId="12" fillId="8" borderId="19" xfId="0" applyNumberFormat="1" applyFont="1" applyFill="1" applyBorder="1" applyAlignment="1" applyProtection="1">
      <alignment horizontal="center"/>
    </xf>
    <xf numFmtId="0" fontId="1" fillId="8" borderId="18" xfId="0" applyFont="1" applyFill="1" applyBorder="1" applyAlignment="1" applyProtection="1">
      <alignment horizontal="center" wrapText="1"/>
    </xf>
    <xf numFmtId="0" fontId="9" fillId="5" borderId="14" xfId="0" applyFont="1" applyFill="1" applyBorder="1" applyAlignment="1" applyProtection="1"/>
    <xf numFmtId="0" fontId="9" fillId="5" borderId="0" xfId="0" applyFont="1" applyFill="1" applyBorder="1" applyAlignment="1" applyProtection="1"/>
    <xf numFmtId="0" fontId="1" fillId="5" borderId="0" xfId="0" applyFont="1" applyFill="1" applyBorder="1" applyAlignment="1" applyProtection="1">
      <alignment horizontal="right" wrapText="1"/>
    </xf>
    <xf numFmtId="0" fontId="24" fillId="5" borderId="13" xfId="0" applyFont="1" applyFill="1" applyBorder="1" applyAlignment="1" applyProtection="1">
      <alignment horizontal="center" vertical="center" wrapText="1"/>
    </xf>
    <xf numFmtId="166" fontId="11" fillId="3" borderId="36" xfId="1" applyNumberFormat="1" applyFont="1" applyFill="1" applyBorder="1" applyAlignment="1" applyProtection="1">
      <alignment horizontal="right" wrapText="1"/>
    </xf>
    <xf numFmtId="166" fontId="11" fillId="3" borderId="37" xfId="1" applyNumberFormat="1" applyFont="1" applyFill="1" applyBorder="1" applyAlignment="1" applyProtection="1">
      <alignment horizontal="right" wrapText="1"/>
    </xf>
    <xf numFmtId="166" fontId="11" fillId="3" borderId="35" xfId="1" applyNumberFormat="1" applyFont="1" applyFill="1" applyBorder="1" applyAlignment="1" applyProtection="1">
      <alignment horizontal="right" wrapText="1"/>
    </xf>
    <xf numFmtId="1" fontId="24" fillId="8" borderId="14" xfId="0" applyNumberFormat="1" applyFont="1" applyFill="1" applyBorder="1" applyAlignment="1" applyProtection="1">
      <alignment vertical="center"/>
    </xf>
    <xf numFmtId="0" fontId="24" fillId="8" borderId="0" xfId="0" applyFont="1" applyFill="1" applyBorder="1" applyProtection="1"/>
    <xf numFmtId="1" fontId="9" fillId="8" borderId="0" xfId="0" applyNumberFormat="1" applyFont="1" applyFill="1" applyBorder="1" applyAlignment="1" applyProtection="1">
      <alignment vertical="center"/>
    </xf>
    <xf numFmtId="1" fontId="24" fillId="8" borderId="13" xfId="0" applyNumberFormat="1" applyFont="1" applyFill="1" applyBorder="1" applyAlignment="1" applyProtection="1">
      <alignment horizontal="center" vertical="center"/>
    </xf>
    <xf numFmtId="166" fontId="1" fillId="3" borderId="14" xfId="1" applyNumberFormat="1" applyFont="1" applyFill="1" applyBorder="1" applyAlignment="1" applyProtection="1">
      <alignment horizontal="right" wrapText="1"/>
      <protection locked="0"/>
    </xf>
    <xf numFmtId="166" fontId="1" fillId="3" borderId="0" xfId="1" applyNumberFormat="1" applyFont="1" applyFill="1" applyBorder="1" applyAlignment="1" applyProtection="1">
      <alignment horizontal="right" wrapText="1"/>
      <protection locked="0"/>
    </xf>
    <xf numFmtId="166" fontId="1" fillId="3" borderId="23" xfId="1" applyNumberFormat="1" applyFont="1" applyFill="1" applyBorder="1" applyAlignment="1" applyProtection="1">
      <alignment horizontal="right" wrapText="1"/>
      <protection locked="0"/>
    </xf>
    <xf numFmtId="0" fontId="1" fillId="8" borderId="13" xfId="0" applyFont="1" applyFill="1" applyBorder="1" applyAlignment="1" applyProtection="1">
      <alignment horizontal="center" wrapText="1"/>
    </xf>
    <xf numFmtId="166" fontId="8" fillId="0" borderId="14" xfId="1" applyNumberFormat="1" applyFont="1" applyFill="1" applyBorder="1" applyAlignment="1" applyProtection="1">
      <alignment horizontal="right" vertical="center"/>
      <protection locked="0"/>
    </xf>
    <xf numFmtId="0" fontId="25" fillId="8" borderId="0" xfId="0" applyFont="1" applyFill="1" applyBorder="1" applyProtection="1"/>
    <xf numFmtId="1" fontId="1" fillId="8" borderId="14" xfId="0" applyNumberFormat="1" applyFont="1" applyFill="1" applyBorder="1" applyAlignment="1" applyProtection="1">
      <alignment vertical="center"/>
    </xf>
    <xf numFmtId="0" fontId="8" fillId="8" borderId="0" xfId="0" applyFont="1" applyFill="1" applyBorder="1" applyProtection="1"/>
    <xf numFmtId="1" fontId="1" fillId="8" borderId="16" xfId="0" applyNumberFormat="1" applyFont="1" applyFill="1" applyBorder="1" applyAlignment="1" applyProtection="1">
      <alignment vertical="center"/>
    </xf>
    <xf numFmtId="0" fontId="8" fillId="8" borderId="4" xfId="0" applyFont="1" applyFill="1" applyBorder="1" applyProtection="1"/>
    <xf numFmtId="1" fontId="9" fillId="8" borderId="4" xfId="0" applyNumberFormat="1" applyFont="1" applyFill="1" applyBorder="1" applyAlignment="1" applyProtection="1">
      <alignment vertical="center"/>
    </xf>
    <xf numFmtId="1" fontId="24" fillId="8" borderId="15" xfId="0" applyNumberFormat="1" applyFont="1" applyFill="1" applyBorder="1" applyAlignment="1" applyProtection="1">
      <alignment horizontal="center" vertical="center"/>
    </xf>
    <xf numFmtId="166" fontId="8" fillId="0" borderId="16" xfId="1" applyNumberFormat="1" applyFont="1" applyFill="1" applyBorder="1" applyAlignment="1" applyProtection="1">
      <alignment horizontal="right" vertical="center"/>
      <protection locked="0"/>
    </xf>
    <xf numFmtId="166" fontId="1" fillId="0" borderId="4" xfId="1" applyNumberFormat="1" applyFont="1" applyFill="1" applyBorder="1" applyAlignment="1" applyProtection="1">
      <alignment horizontal="right"/>
      <protection locked="0"/>
    </xf>
    <xf numFmtId="0" fontId="1" fillId="8" borderId="15" xfId="0" applyFont="1" applyFill="1" applyBorder="1" applyAlignment="1" applyProtection="1">
      <alignment horizontal="center" wrapText="1"/>
    </xf>
    <xf numFmtId="1" fontId="1" fillId="8" borderId="12" xfId="0" applyNumberFormat="1" applyFont="1" applyFill="1" applyBorder="1" applyAlignment="1" applyProtection="1">
      <alignment vertical="center"/>
    </xf>
    <xf numFmtId="0" fontId="8" fillId="8" borderId="11" xfId="0" applyFont="1" applyFill="1" applyBorder="1" applyProtection="1"/>
    <xf numFmtId="1" fontId="9" fillId="8" borderId="11" xfId="0" applyNumberFormat="1" applyFont="1" applyFill="1" applyBorder="1" applyAlignment="1" applyProtection="1">
      <alignment vertical="center"/>
    </xf>
    <xf numFmtId="1" fontId="24" fillId="8" borderId="10" xfId="0" applyNumberFormat="1" applyFont="1" applyFill="1" applyBorder="1" applyAlignment="1" applyProtection="1">
      <alignment horizontal="center" vertical="center"/>
    </xf>
    <xf numFmtId="166" fontId="8" fillId="0" borderId="12" xfId="1" applyNumberFormat="1" applyFont="1" applyFill="1" applyBorder="1" applyAlignment="1" applyProtection="1">
      <alignment horizontal="right" vertical="center"/>
      <protection locked="0"/>
    </xf>
    <xf numFmtId="0" fontId="1" fillId="8" borderId="10" xfId="0" applyFont="1" applyFill="1" applyBorder="1" applyAlignment="1" applyProtection="1">
      <alignment horizontal="center" wrapText="1"/>
    </xf>
    <xf numFmtId="0" fontId="20" fillId="9" borderId="10" xfId="0" applyFont="1" applyFill="1" applyBorder="1" applyAlignment="1" applyProtection="1">
      <alignment horizontal="center" vertical="center" textRotation="255" wrapText="1"/>
    </xf>
    <xf numFmtId="0" fontId="5" fillId="4" borderId="0" xfId="0" applyFont="1" applyFill="1" applyAlignment="1" applyProtection="1"/>
    <xf numFmtId="1" fontId="1" fillId="4" borderId="0" xfId="0" applyNumberFormat="1" applyFont="1" applyFill="1" applyBorder="1" applyProtection="1"/>
    <xf numFmtId="0" fontId="1" fillId="4" borderId="0" xfId="0" applyFont="1" applyFill="1" applyBorder="1" applyProtection="1"/>
    <xf numFmtId="0" fontId="5" fillId="3" borderId="0" xfId="0" applyFont="1" applyFill="1" applyAlignment="1" applyProtection="1"/>
    <xf numFmtId="1" fontId="1" fillId="3" borderId="0" xfId="0" applyNumberFormat="1" applyFont="1" applyFill="1" applyBorder="1" applyProtection="1"/>
    <xf numFmtId="0" fontId="1" fillId="3" borderId="0" xfId="0" applyFont="1" applyFill="1" applyBorder="1" applyProtection="1"/>
    <xf numFmtId="0" fontId="1" fillId="0" borderId="0" xfId="0" applyFont="1" applyFill="1" applyBorder="1" applyProtection="1"/>
    <xf numFmtId="1" fontId="1" fillId="0" borderId="0" xfId="0" applyNumberFormat="1" applyFont="1" applyFill="1" applyBorder="1" applyProtection="1"/>
    <xf numFmtId="0" fontId="26" fillId="0" borderId="0" xfId="0" applyFont="1" applyBorder="1" applyProtection="1"/>
    <xf numFmtId="0" fontId="1" fillId="0" borderId="4" xfId="0" applyFont="1" applyBorder="1" applyProtection="1"/>
    <xf numFmtId="0" fontId="1" fillId="0" borderId="2" xfId="0" applyFont="1" applyBorder="1" applyProtection="1"/>
    <xf numFmtId="0" fontId="2" fillId="0" borderId="0" xfId="0" applyFont="1" applyBorder="1" applyProtection="1"/>
    <xf numFmtId="0" fontId="1" fillId="0" borderId="5" xfId="0" applyFont="1" applyBorder="1" applyProtection="1"/>
    <xf numFmtId="0" fontId="26" fillId="0" borderId="0" xfId="0" applyFont="1" applyFill="1" applyBorder="1" applyProtection="1">
      <protection locked="0"/>
    </xf>
    <xf numFmtId="1" fontId="26" fillId="0" borderId="0" xfId="0" applyNumberFormat="1" applyFont="1" applyBorder="1" applyProtection="1"/>
    <xf numFmtId="0" fontId="2" fillId="0" borderId="0" xfId="0" quotePrefix="1" applyFont="1" applyFill="1" applyBorder="1" applyProtection="1"/>
    <xf numFmtId="1" fontId="1" fillId="0" borderId="5" xfId="0" applyNumberFormat="1" applyFont="1" applyBorder="1" applyAlignment="1" applyProtection="1">
      <alignment horizontal="center"/>
    </xf>
    <xf numFmtId="165" fontId="1" fillId="0" borderId="0" xfId="1" applyNumberFormat="1" applyFont="1" applyBorder="1" applyAlignment="1" applyProtection="1">
      <alignment horizontal="center"/>
    </xf>
    <xf numFmtId="0" fontId="4" fillId="2" borderId="0" xfId="0" applyFont="1" applyFill="1" applyBorder="1" applyProtection="1"/>
    <xf numFmtId="0" fontId="1" fillId="0" borderId="0" xfId="0" quotePrefix="1" applyFont="1" applyProtection="1"/>
    <xf numFmtId="0" fontId="1" fillId="0" borderId="5" xfId="0" applyFont="1" applyBorder="1" applyAlignment="1" applyProtection="1">
      <alignment horizontal="center"/>
    </xf>
    <xf numFmtId="0" fontId="2" fillId="0" borderId="4" xfId="0" quotePrefix="1" applyFont="1" applyFill="1" applyBorder="1" applyProtection="1"/>
    <xf numFmtId="0" fontId="1" fillId="0" borderId="4" xfId="0" applyFont="1" applyFill="1" applyBorder="1" applyProtection="1"/>
    <xf numFmtId="0" fontId="1" fillId="0" borderId="2" xfId="0" applyFont="1" applyBorder="1" applyAlignment="1" applyProtection="1">
      <alignment horizontal="center"/>
    </xf>
    <xf numFmtId="165" fontId="1" fillId="0" borderId="4" xfId="1" applyNumberFormat="1" applyFont="1" applyBorder="1" applyAlignment="1" applyProtection="1">
      <alignment horizontal="center"/>
    </xf>
    <xf numFmtId="165" fontId="1" fillId="0" borderId="0" xfId="1" applyNumberFormat="1" applyFont="1" applyBorder="1" applyProtection="1"/>
    <xf numFmtId="0" fontId="3" fillId="0" borderId="0" xfId="0" applyFont="1" applyBorder="1" applyProtection="1"/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165" fontId="1" fillId="0" borderId="1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</cellXfs>
  <cellStyles count="5">
    <cellStyle name="Comma 2" xfId="1"/>
    <cellStyle name="Normal" xfId="0" builtinId="0"/>
    <cellStyle name="Normal 2" xfId="2"/>
    <cellStyle name="Normal 2 2" xfId="3"/>
    <cellStyle name="Normal 3" xfId="4"/>
  </cellStyles>
  <dxfs count="4"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50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8;&#1087;&#1088;&#1086;&#1089;&#1085;&#1080;&#1082;%20&#1079;&#1072;%20EDP-&#1085;&#1086;&#1090;&#1080;&#1092;&#1080;&#1082;&#1072;&#1094;&#1080;&#1080;&#1090;&#1077;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6_EU_flow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7_&#1042;&#1086;&#1077;&#1085;&#1085;&#1080;%20&#1076;&#1086;&#1089;&#1090;&#1072;&#1074;&#1082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DP_2014/October_2014/EDP_tables/Annex_3-Quest_rel_to_EDP_notif_tables-Oct_2014_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Vchecks"/>
      <sheetName val="Table 1.1"/>
      <sheetName val="Table 1.2"/>
      <sheetName val="Table 2"/>
      <sheetName val="Table 3"/>
      <sheetName val="Table 4"/>
      <sheetName val="Table 5"/>
      <sheetName val="Table 9.1"/>
      <sheetName val="Table 9.2"/>
      <sheetName val="Table 9.3"/>
      <sheetName val="Table10.1"/>
      <sheetName val="Table10.2"/>
      <sheetName val="Table 11"/>
      <sheetName val="Table 12+13"/>
    </sheetNames>
    <sheetDataSet>
      <sheetData sheetId="0">
        <row r="11">
          <cell r="D11" t="str">
            <v>XX</v>
          </cell>
        </row>
      </sheetData>
      <sheetData sheetId="1">
        <row r="2">
          <cell r="E2">
            <v>0.1</v>
          </cell>
        </row>
      </sheetData>
      <sheetData sheetId="2"/>
      <sheetData sheetId="3"/>
      <sheetData sheetId="4"/>
      <sheetData sheetId="5"/>
      <sheetData sheetId="6">
        <row r="8">
          <cell r="D8" t="str">
            <v>relation</v>
          </cell>
          <cell r="F8">
            <v>2007</v>
          </cell>
          <cell r="G8">
            <v>2008</v>
          </cell>
          <cell r="H8">
            <v>2009</v>
          </cell>
          <cell r="I8">
            <v>2010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14=15+16+17+18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17</v>
          </cell>
        </row>
        <row r="39">
          <cell r="D39">
            <v>18</v>
          </cell>
          <cell r="E39">
            <v>18</v>
          </cell>
        </row>
        <row r="41">
          <cell r="D41" t="str">
            <v>19=2+7+13+14</v>
          </cell>
          <cell r="E41">
            <v>19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3">
          <cell r="D43" t="str">
            <v>20=1-19</v>
          </cell>
          <cell r="E43">
            <v>20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53">
          <cell r="D53" t="str">
            <v>relation</v>
          </cell>
          <cell r="F53">
            <v>2007</v>
          </cell>
          <cell r="G53">
            <v>2008</v>
          </cell>
          <cell r="H53">
            <v>2009</v>
          </cell>
          <cell r="I53">
            <v>2010</v>
          </cell>
        </row>
        <row r="55">
          <cell r="D55">
            <v>1</v>
          </cell>
          <cell r="E55">
            <v>21</v>
          </cell>
        </row>
        <row r="57">
          <cell r="D57" t="str">
            <v>2=3+4+5+6</v>
          </cell>
          <cell r="E57">
            <v>22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3</v>
          </cell>
          <cell r="E58">
            <v>23</v>
          </cell>
        </row>
        <row r="59">
          <cell r="D59">
            <v>4</v>
          </cell>
          <cell r="E59">
            <v>24</v>
          </cell>
        </row>
        <row r="60">
          <cell r="D60">
            <v>5</v>
          </cell>
          <cell r="E60">
            <v>25</v>
          </cell>
        </row>
        <row r="61">
          <cell r="D61">
            <v>6</v>
          </cell>
          <cell r="E61">
            <v>26</v>
          </cell>
        </row>
        <row r="63">
          <cell r="D63" t="str">
            <v>7=8+9+10+11+12</v>
          </cell>
          <cell r="E63">
            <v>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8</v>
          </cell>
          <cell r="E64">
            <v>28</v>
          </cell>
        </row>
        <row r="65">
          <cell r="D65">
            <v>9</v>
          </cell>
          <cell r="E65">
            <v>29</v>
          </cell>
        </row>
        <row r="66">
          <cell r="D66">
            <v>10</v>
          </cell>
          <cell r="E66">
            <v>30</v>
          </cell>
        </row>
        <row r="67">
          <cell r="D67">
            <v>11</v>
          </cell>
          <cell r="E67">
            <v>31</v>
          </cell>
        </row>
        <row r="68">
          <cell r="D68" t="str">
            <v>12 = 12a+..12x</v>
          </cell>
          <cell r="E68">
            <v>32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 t="str">
            <v>12a</v>
          </cell>
        </row>
        <row r="70">
          <cell r="D70" t="str">
            <v>12b</v>
          </cell>
        </row>
        <row r="71">
          <cell r="D71" t="str">
            <v>…</v>
          </cell>
        </row>
        <row r="72">
          <cell r="D72" t="str">
            <v>12x</v>
          </cell>
        </row>
        <row r="74">
          <cell r="D74" t="str">
            <v>13 = 13a+...13x</v>
          </cell>
          <cell r="E74">
            <v>33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 t="str">
            <v>13a</v>
          </cell>
        </row>
        <row r="76">
          <cell r="D76" t="str">
            <v>13b</v>
          </cell>
        </row>
        <row r="77">
          <cell r="D77" t="str">
            <v>…</v>
          </cell>
        </row>
        <row r="78">
          <cell r="D78" t="str">
            <v>13x</v>
          </cell>
        </row>
        <row r="80">
          <cell r="D80" t="str">
            <v>14=15+16+17+18</v>
          </cell>
          <cell r="E80">
            <v>34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15</v>
          </cell>
          <cell r="E81">
            <v>35</v>
          </cell>
        </row>
        <row r="82">
          <cell r="D82">
            <v>16</v>
          </cell>
          <cell r="E82">
            <v>36</v>
          </cell>
        </row>
        <row r="83">
          <cell r="D83">
            <v>17</v>
          </cell>
          <cell r="E83">
            <v>37</v>
          </cell>
        </row>
        <row r="84">
          <cell r="D84">
            <v>18</v>
          </cell>
          <cell r="E84">
            <v>38</v>
          </cell>
        </row>
        <row r="86">
          <cell r="D86" t="str">
            <v>19=2+7+13+14</v>
          </cell>
          <cell r="E86">
            <v>39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8">
          <cell r="D88" t="str">
            <v>20=1-19</v>
          </cell>
          <cell r="E88">
            <v>40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</sheetData>
      <sheetData sheetId="7">
        <row r="8">
          <cell r="C8" t="str">
            <v>relation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  <cell r="N8">
            <v>2005</v>
          </cell>
          <cell r="O8">
            <v>2006</v>
          </cell>
          <cell r="P8">
            <v>2007</v>
          </cell>
          <cell r="Q8">
            <v>2008</v>
          </cell>
          <cell r="R8">
            <v>2009</v>
          </cell>
          <cell r="S8">
            <v>2010</v>
          </cell>
        </row>
        <row r="10">
          <cell r="C10" t="str">
            <v>1=2+6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2=3+4+5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8=9+10+11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C24" t="str">
            <v>14=15+16+17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 t="str">
            <v>20=21+22+23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8"/>
      <sheetData sheetId="9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</sheetData>
      <sheetData sheetId="10"/>
      <sheetData sheetId="11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2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6"/>
    </sheetNames>
    <sheetDataSet>
      <sheetData sheetId="0"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7"/>
    </sheetNames>
    <sheetDataSet>
      <sheetData sheetId="0">
        <row r="9">
          <cell r="C9"/>
          <cell r="D9"/>
          <cell r="E9"/>
          <cell r="F9"/>
          <cell r="G9"/>
          <cell r="H9"/>
        </row>
        <row r="10">
          <cell r="C10">
            <v>1</v>
          </cell>
          <cell r="D10"/>
          <cell r="E10"/>
          <cell r="F10"/>
          <cell r="G10"/>
          <cell r="H10"/>
        </row>
        <row r="11">
          <cell r="C11">
            <v>2</v>
          </cell>
          <cell r="D11"/>
          <cell r="E11"/>
          <cell r="F11"/>
          <cell r="G11"/>
          <cell r="H11"/>
        </row>
        <row r="12">
          <cell r="C12">
            <v>3</v>
          </cell>
          <cell r="D12"/>
          <cell r="E12"/>
          <cell r="F12"/>
          <cell r="G12"/>
          <cell r="H12"/>
        </row>
        <row r="13">
          <cell r="C13">
            <v>4</v>
          </cell>
          <cell r="D13"/>
          <cell r="E13"/>
          <cell r="F13"/>
          <cell r="G13"/>
          <cell r="H13"/>
        </row>
        <row r="14">
          <cell r="C14">
            <v>5</v>
          </cell>
          <cell r="D14"/>
          <cell r="E14"/>
          <cell r="F14"/>
          <cell r="G14"/>
          <cell r="H14"/>
        </row>
        <row r="15">
          <cell r="C15">
            <v>6</v>
          </cell>
          <cell r="D15"/>
          <cell r="E15"/>
          <cell r="F15"/>
          <cell r="G15"/>
          <cell r="H15"/>
        </row>
        <row r="16">
          <cell r="C16" t="str">
            <v>7=1-2+3-4-5-6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/>
        </row>
        <row r="17">
          <cell r="C17"/>
          <cell r="D17"/>
          <cell r="E17"/>
          <cell r="F17"/>
          <cell r="G17"/>
          <cell r="H17"/>
        </row>
        <row r="18">
          <cell r="C18">
            <v>8</v>
          </cell>
          <cell r="D18"/>
          <cell r="E18"/>
          <cell r="F18"/>
          <cell r="G18"/>
          <cell r="H18"/>
        </row>
        <row r="19">
          <cell r="C19">
            <v>9</v>
          </cell>
          <cell r="D19"/>
          <cell r="E19"/>
          <cell r="F19"/>
          <cell r="G19"/>
          <cell r="H19"/>
        </row>
        <row r="20">
          <cell r="C20">
            <v>10</v>
          </cell>
          <cell r="D20"/>
          <cell r="E20"/>
          <cell r="F20"/>
          <cell r="G20"/>
          <cell r="H20"/>
        </row>
        <row r="21">
          <cell r="C21"/>
        </row>
        <row r="22">
          <cell r="C22"/>
        </row>
        <row r="23">
          <cell r="C23"/>
        </row>
        <row r="24">
          <cell r="C24"/>
        </row>
        <row r="25">
          <cell r="C25"/>
        </row>
        <row r="26">
          <cell r="C26"/>
        </row>
        <row r="27">
          <cell r="C27"/>
          <cell r="D27"/>
          <cell r="E27"/>
          <cell r="F27"/>
          <cell r="G27"/>
          <cell r="H27"/>
        </row>
        <row r="28">
          <cell r="C28"/>
          <cell r="D28"/>
          <cell r="E28"/>
          <cell r="F28"/>
          <cell r="G28"/>
          <cell r="H28"/>
        </row>
        <row r="29">
          <cell r="C29"/>
          <cell r="D29"/>
          <cell r="E29"/>
          <cell r="F29"/>
          <cell r="G29"/>
          <cell r="H29"/>
        </row>
        <row r="30">
          <cell r="C30"/>
          <cell r="D30"/>
          <cell r="E30"/>
          <cell r="F30"/>
          <cell r="G30"/>
          <cell r="H30"/>
        </row>
        <row r="31">
          <cell r="C31" t="str">
            <v>relation</v>
          </cell>
          <cell r="D31">
            <v>2010</v>
          </cell>
          <cell r="E31">
            <v>2011</v>
          </cell>
          <cell r="F31">
            <v>2012</v>
          </cell>
          <cell r="G31">
            <v>2013</v>
          </cell>
          <cell r="H31" t="str">
            <v xml:space="preserve">label (and source) </v>
          </cell>
        </row>
        <row r="32">
          <cell r="C32">
            <v>12</v>
          </cell>
          <cell r="D32"/>
          <cell r="E32"/>
          <cell r="F32"/>
          <cell r="G32"/>
          <cell r="H32"/>
        </row>
        <row r="33">
          <cell r="C33">
            <v>13</v>
          </cell>
          <cell r="D33"/>
          <cell r="E33"/>
          <cell r="F33"/>
          <cell r="G33"/>
          <cell r="H33"/>
        </row>
        <row r="34">
          <cell r="C34">
            <v>14</v>
          </cell>
          <cell r="D34"/>
          <cell r="E34"/>
          <cell r="F34"/>
          <cell r="G34"/>
          <cell r="H34"/>
        </row>
        <row r="35">
          <cell r="C35" t="str">
            <v>15=12+13+14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v.2014_Impl.schedule"/>
      <sheetName val="Vchecks"/>
      <sheetName val="Table 1.1"/>
      <sheetName val="Table 1.2"/>
      <sheetName val="Table 2.1"/>
      <sheetName val="Table 2.2"/>
      <sheetName val="Table 3"/>
      <sheetName val="Table 4"/>
      <sheetName val="Table 5"/>
      <sheetName val="Table 6"/>
      <sheetName val="Table 7"/>
      <sheetName val="Table 8"/>
      <sheetName val="Table 9.1"/>
      <sheetName val="Table 9.2"/>
      <sheetName val="Table 9.3"/>
      <sheetName val="Table 9.4"/>
      <sheetName val="Table 10.1"/>
      <sheetName val="Table 10.2"/>
      <sheetName val="Table 11"/>
      <sheetName val="Table 12"/>
    </sheetNames>
    <sheetDataSet>
      <sheetData sheetId="0">
        <row r="1">
          <cell r="F1" t="str">
            <v>Oct.2014</v>
          </cell>
        </row>
        <row r="11">
          <cell r="D11" t="str">
            <v>XX</v>
          </cell>
        </row>
        <row r="12">
          <cell r="D12" t="str">
            <v>xx/xx/2014</v>
          </cell>
        </row>
      </sheetData>
      <sheetData sheetId="1"/>
      <sheetData sheetId="2">
        <row r="2">
          <cell r="E2">
            <v>0.1</v>
          </cell>
        </row>
        <row r="3">
          <cell r="E3">
            <v>2010</v>
          </cell>
          <cell r="F3">
            <v>2011</v>
          </cell>
          <cell r="G3">
            <v>2012</v>
          </cell>
          <cell r="H3">
            <v>2013</v>
          </cell>
        </row>
        <row r="5">
          <cell r="E5">
            <v>2010</v>
          </cell>
        </row>
      </sheetData>
      <sheetData sheetId="3"/>
      <sheetData sheetId="4"/>
      <sheetData sheetId="5"/>
      <sheetData sheetId="6"/>
      <sheetData sheetId="7"/>
      <sheetData sheetId="8">
        <row r="8">
          <cell r="D8" t="str">
            <v>relation</v>
          </cell>
          <cell r="F8">
            <v>2010</v>
          </cell>
          <cell r="G8">
            <v>2011</v>
          </cell>
          <cell r="H8">
            <v>2012</v>
          </cell>
          <cell r="I8">
            <v>2013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18</v>
          </cell>
        </row>
        <row r="40">
          <cell r="D40" t="str">
            <v>18=2+7+13+14</v>
          </cell>
          <cell r="E40">
            <v>19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2">
          <cell r="D42" t="str">
            <v>19=1-18</v>
          </cell>
          <cell r="E42">
            <v>20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52">
          <cell r="D52" t="str">
            <v>relation</v>
          </cell>
          <cell r="F52">
            <v>2010</v>
          </cell>
          <cell r="G52">
            <v>2011</v>
          </cell>
          <cell r="H52">
            <v>2012</v>
          </cell>
          <cell r="I52">
            <v>2013</v>
          </cell>
        </row>
        <row r="54">
          <cell r="D54">
            <v>1</v>
          </cell>
          <cell r="E54">
            <v>21</v>
          </cell>
        </row>
        <row r="56">
          <cell r="D56" t="str">
            <v>2=3+4+5+6</v>
          </cell>
          <cell r="E56">
            <v>22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3</v>
          </cell>
          <cell r="E57">
            <v>23</v>
          </cell>
        </row>
        <row r="58">
          <cell r="D58">
            <v>4</v>
          </cell>
          <cell r="E58">
            <v>24</v>
          </cell>
        </row>
        <row r="59">
          <cell r="D59">
            <v>5</v>
          </cell>
          <cell r="E59">
            <v>25</v>
          </cell>
        </row>
        <row r="60">
          <cell r="D60">
            <v>6</v>
          </cell>
          <cell r="E60">
            <v>26</v>
          </cell>
        </row>
        <row r="62">
          <cell r="D62" t="str">
            <v>7=8+9+10+11+12</v>
          </cell>
          <cell r="E62">
            <v>27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8</v>
          </cell>
          <cell r="E63">
            <v>28</v>
          </cell>
        </row>
        <row r="64">
          <cell r="D64">
            <v>9</v>
          </cell>
          <cell r="E64">
            <v>29</v>
          </cell>
        </row>
        <row r="65">
          <cell r="D65">
            <v>10</v>
          </cell>
          <cell r="E65">
            <v>30</v>
          </cell>
        </row>
        <row r="66">
          <cell r="D66">
            <v>11</v>
          </cell>
          <cell r="E66">
            <v>31</v>
          </cell>
        </row>
        <row r="67">
          <cell r="D67" t="str">
            <v>12 = 12a+..12x</v>
          </cell>
          <cell r="E67">
            <v>32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 t="str">
            <v>12a</v>
          </cell>
        </row>
        <row r="69">
          <cell r="D69" t="str">
            <v>12b</v>
          </cell>
        </row>
        <row r="70">
          <cell r="D70" t="str">
            <v>…</v>
          </cell>
        </row>
        <row r="71">
          <cell r="D71" t="str">
            <v>12x</v>
          </cell>
        </row>
        <row r="73">
          <cell r="D73" t="str">
            <v>13 = 13a+...13x</v>
          </cell>
          <cell r="E73">
            <v>33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 t="str">
            <v>13a</v>
          </cell>
        </row>
        <row r="75">
          <cell r="D75" t="str">
            <v>13b</v>
          </cell>
        </row>
        <row r="76">
          <cell r="D76" t="str">
            <v>…</v>
          </cell>
        </row>
        <row r="77">
          <cell r="D77" t="str">
            <v>13x</v>
          </cell>
        </row>
        <row r="79">
          <cell r="D79" t="str">
            <v>14=15+16+17</v>
          </cell>
          <cell r="E79">
            <v>34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15</v>
          </cell>
          <cell r="E80">
            <v>35</v>
          </cell>
        </row>
        <row r="81">
          <cell r="D81">
            <v>16</v>
          </cell>
          <cell r="E81">
            <v>36</v>
          </cell>
        </row>
        <row r="82">
          <cell r="D82">
            <v>17</v>
          </cell>
          <cell r="E82">
            <v>38</v>
          </cell>
        </row>
        <row r="84">
          <cell r="D84" t="str">
            <v>18=2+7+13+14</v>
          </cell>
          <cell r="E84">
            <v>39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6">
          <cell r="D86" t="str">
            <v>19=1-18</v>
          </cell>
          <cell r="E86">
            <v>40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</sheetData>
      <sheetData sheetId="9">
        <row r="8">
          <cell r="C8" t="str">
            <v>relation</v>
          </cell>
          <cell r="D8">
            <v>2000</v>
          </cell>
          <cell r="E8">
            <v>2001</v>
          </cell>
          <cell r="F8">
            <v>2002</v>
          </cell>
          <cell r="G8">
            <v>2003</v>
          </cell>
          <cell r="H8">
            <v>2004</v>
          </cell>
          <cell r="I8">
            <v>2005</v>
          </cell>
          <cell r="J8">
            <v>2006</v>
          </cell>
          <cell r="K8">
            <v>2007</v>
          </cell>
          <cell r="L8">
            <v>2008</v>
          </cell>
          <cell r="M8">
            <v>2009</v>
          </cell>
          <cell r="N8">
            <v>2010</v>
          </cell>
          <cell r="O8">
            <v>2011</v>
          </cell>
          <cell r="P8">
            <v>2012</v>
          </cell>
          <cell r="Q8">
            <v>2013</v>
          </cell>
        </row>
        <row r="10">
          <cell r="C10" t="str">
            <v>1=2+6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C11" t="str">
            <v>2=3+4+5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C17" t="str">
            <v>8=9+10+11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14=15+16+17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20=21+22+23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10">
        <row r="8">
          <cell r="C8" t="str">
            <v>relation</v>
          </cell>
          <cell r="D8">
            <v>2010</v>
          </cell>
          <cell r="E8">
            <v>2011</v>
          </cell>
          <cell r="F8">
            <v>2012</v>
          </cell>
          <cell r="G8">
            <v>2013</v>
          </cell>
        </row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  <sheetData sheetId="11">
        <row r="10">
          <cell r="C10">
            <v>1</v>
          </cell>
        </row>
        <row r="11">
          <cell r="C11">
            <v>2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7=1-2+3-4-5-6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8</v>
          </cell>
        </row>
        <row r="19">
          <cell r="C19">
            <v>9</v>
          </cell>
        </row>
        <row r="20">
          <cell r="C20">
            <v>10</v>
          </cell>
        </row>
        <row r="31">
          <cell r="C31" t="str">
            <v>relation</v>
          </cell>
          <cell r="D31">
            <v>2010</v>
          </cell>
          <cell r="E31">
            <v>2011</v>
          </cell>
          <cell r="F31">
            <v>2012</v>
          </cell>
          <cell r="G31">
            <v>2013</v>
          </cell>
          <cell r="H31" t="str">
            <v xml:space="preserve">label (and source) </v>
          </cell>
        </row>
        <row r="32">
          <cell r="C32">
            <v>12</v>
          </cell>
        </row>
        <row r="33">
          <cell r="C33">
            <v>13</v>
          </cell>
        </row>
        <row r="34">
          <cell r="C34">
            <v>14</v>
          </cell>
        </row>
        <row r="35">
          <cell r="C35" t="str">
            <v>15=12+13+14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12"/>
      <sheetData sheetId="13"/>
      <sheetData sheetId="14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2010</v>
          </cell>
          <cell r="E15">
            <v>0</v>
          </cell>
          <cell r="F15">
            <v>0</v>
          </cell>
          <cell r="I15">
            <v>0</v>
          </cell>
          <cell r="M15">
            <v>0</v>
          </cell>
        </row>
        <row r="16">
          <cell r="A16">
            <v>2011</v>
          </cell>
          <cell r="E16">
            <v>0</v>
          </cell>
          <cell r="F16">
            <v>0</v>
          </cell>
          <cell r="I16">
            <v>0</v>
          </cell>
          <cell r="M16">
            <v>0</v>
          </cell>
        </row>
        <row r="17">
          <cell r="A17">
            <v>2012</v>
          </cell>
          <cell r="E17">
            <v>0</v>
          </cell>
          <cell r="F17">
            <v>0</v>
          </cell>
          <cell r="I17">
            <v>0</v>
          </cell>
          <cell r="M17">
            <v>0</v>
          </cell>
        </row>
        <row r="18">
          <cell r="A18">
            <v>2013</v>
          </cell>
          <cell r="E18">
            <v>0</v>
          </cell>
          <cell r="F18">
            <v>0</v>
          </cell>
          <cell r="I18">
            <v>0</v>
          </cell>
          <cell r="M18">
            <v>0</v>
          </cell>
        </row>
      </sheetData>
      <sheetData sheetId="15"/>
      <sheetData sheetId="16"/>
      <sheetData sheetId="17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8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U102"/>
  <sheetViews>
    <sheetView tabSelected="1" zoomScaleNormal="100" zoomScaleSheetLayoutView="75" workbookViewId="0">
      <selection activeCell="C15" sqref="C15"/>
    </sheetView>
  </sheetViews>
  <sheetFormatPr defaultColWidth="9.109375" defaultRowHeight="13.2" x14ac:dyDescent="0.25"/>
  <cols>
    <col min="1" max="1" width="2.44140625" style="1" customWidth="1"/>
    <col min="2" max="2" width="8" style="2" customWidth="1"/>
    <col min="3" max="3" width="12.5546875" style="1" customWidth="1"/>
    <col min="4" max="4" width="11.109375" style="1" customWidth="1"/>
    <col min="5" max="7" width="10.6640625" style="1" customWidth="1"/>
    <col min="8" max="8" width="12.44140625" style="1" customWidth="1"/>
    <col min="9" max="9" width="10.6640625" style="1" customWidth="1"/>
    <col min="10" max="10" width="11.88671875" style="1" customWidth="1"/>
    <col min="11" max="12" width="10.6640625" style="1" customWidth="1"/>
    <col min="13" max="13" width="10.44140625" style="1" customWidth="1"/>
    <col min="14" max="14" width="8.6640625" style="1" customWidth="1"/>
    <col min="15" max="15" width="9.44140625" style="1" customWidth="1"/>
    <col min="16" max="16" width="8.109375" style="1" customWidth="1"/>
    <col min="17" max="17" width="11.6640625" style="1" customWidth="1"/>
    <col min="18" max="18" width="9.109375" style="1"/>
    <col min="19" max="19" width="10.33203125" style="1" customWidth="1"/>
    <col min="20" max="16384" width="9.109375" style="1"/>
  </cols>
  <sheetData>
    <row r="1" spans="1:19" ht="17.399999999999999" x14ac:dyDescent="0.3">
      <c r="A1" s="23" t="s">
        <v>45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S1" s="24" t="str">
        <f>'[4]Cover page'!$F$1</f>
        <v>Oct.2014</v>
      </c>
    </row>
    <row r="2" spans="1:19" x14ac:dyDescent="0.25">
      <c r="A2" s="25"/>
      <c r="B2" s="26"/>
      <c r="C2" s="25"/>
      <c r="D2" s="27"/>
      <c r="E2" s="25"/>
      <c r="F2" s="25"/>
      <c r="G2" s="25"/>
      <c r="H2" s="25"/>
      <c r="I2" s="27"/>
      <c r="J2" s="25"/>
      <c r="K2" s="25"/>
      <c r="L2" s="27"/>
      <c r="M2" s="25"/>
      <c r="N2" s="25"/>
      <c r="O2" s="25"/>
      <c r="P2" s="25"/>
      <c r="Q2" s="25"/>
    </row>
    <row r="3" spans="1:19" ht="17.399999999999999" x14ac:dyDescent="0.3">
      <c r="A3" s="28" t="str">
        <f>"Member State: "&amp;'[4]Cover page'!D11</f>
        <v>Member State: XX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9"/>
      <c r="M3" s="25"/>
      <c r="N3" s="25"/>
      <c r="O3" s="25"/>
      <c r="P3" s="25"/>
      <c r="Q3" s="25"/>
    </row>
    <row r="4" spans="1:19" ht="13.8" x14ac:dyDescent="0.25">
      <c r="A4" s="30" t="s">
        <v>44</v>
      </c>
      <c r="B4" s="31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10"/>
    </row>
    <row r="5" spans="1:19" x14ac:dyDescent="0.25">
      <c r="A5" s="25"/>
      <c r="B5" s="26"/>
      <c r="C5" s="32" t="str">
        <f>'[4]Cover page'!D12</f>
        <v>xx/xx/2014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9" ht="17.25" customHeight="1" x14ac:dyDescent="0.3">
      <c r="A6" s="20" t="s">
        <v>46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9" ht="15" customHeight="1" thickBot="1" x14ac:dyDescent="0.3">
      <c r="B7" s="22" t="s">
        <v>17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</row>
    <row r="8" spans="1:19" ht="20.25" customHeight="1" thickBot="1" x14ac:dyDescent="0.3">
      <c r="A8" s="33" t="s">
        <v>43</v>
      </c>
      <c r="B8" s="34"/>
      <c r="C8" s="35" t="s">
        <v>42</v>
      </c>
      <c r="D8" s="36" t="s">
        <v>41</v>
      </c>
      <c r="E8" s="37"/>
      <c r="F8" s="37"/>
      <c r="G8" s="37"/>
      <c r="H8" s="37"/>
      <c r="I8" s="37"/>
      <c r="J8" s="37"/>
      <c r="K8" s="37"/>
      <c r="L8" s="37"/>
      <c r="M8" s="38"/>
      <c r="N8" s="37" t="s">
        <v>40</v>
      </c>
      <c r="O8" s="37"/>
      <c r="P8" s="37"/>
      <c r="Q8" s="39" t="s">
        <v>39</v>
      </c>
      <c r="S8" s="40" t="s">
        <v>47</v>
      </c>
    </row>
    <row r="9" spans="1:19" ht="14.25" customHeight="1" thickBot="1" x14ac:dyDescent="0.3">
      <c r="A9" s="41"/>
      <c r="B9" s="42"/>
      <c r="C9" s="43"/>
      <c r="D9" s="39" t="s">
        <v>36</v>
      </c>
      <c r="E9" s="37" t="s">
        <v>38</v>
      </c>
      <c r="F9" s="37"/>
      <c r="G9" s="38"/>
      <c r="H9" s="44" t="s">
        <v>37</v>
      </c>
      <c r="I9" s="44"/>
      <c r="J9" s="44"/>
      <c r="K9" s="44"/>
      <c r="L9" s="44"/>
      <c r="M9" s="45"/>
      <c r="N9" s="39" t="s">
        <v>36</v>
      </c>
      <c r="O9" s="46" t="s">
        <v>35</v>
      </c>
      <c r="P9" s="46"/>
      <c r="Q9" s="47"/>
      <c r="S9" s="48"/>
    </row>
    <row r="10" spans="1:19" ht="12.75" customHeight="1" x14ac:dyDescent="0.25">
      <c r="A10" s="41"/>
      <c r="B10" s="42"/>
      <c r="C10" s="43"/>
      <c r="D10" s="47"/>
      <c r="E10" s="39" t="s">
        <v>34</v>
      </c>
      <c r="F10" s="39" t="s">
        <v>33</v>
      </c>
      <c r="G10" s="35" t="s">
        <v>32</v>
      </c>
      <c r="H10" s="39" t="s">
        <v>31</v>
      </c>
      <c r="I10" s="39" t="s">
        <v>48</v>
      </c>
      <c r="J10" s="49" t="s">
        <v>30</v>
      </c>
      <c r="K10" s="49" t="s">
        <v>29</v>
      </c>
      <c r="L10" s="39" t="s">
        <v>28</v>
      </c>
      <c r="M10" s="39" t="s">
        <v>27</v>
      </c>
      <c r="N10" s="47"/>
      <c r="O10" s="49" t="s">
        <v>49</v>
      </c>
      <c r="P10" s="39" t="s">
        <v>26</v>
      </c>
      <c r="Q10" s="47"/>
      <c r="S10" s="48"/>
    </row>
    <row r="11" spans="1:19" ht="12.75" customHeight="1" x14ac:dyDescent="0.25">
      <c r="A11" s="41"/>
      <c r="B11" s="42"/>
      <c r="C11" s="43"/>
      <c r="D11" s="47"/>
      <c r="E11" s="47"/>
      <c r="F11" s="47"/>
      <c r="G11" s="43"/>
      <c r="H11" s="47"/>
      <c r="I11" s="47"/>
      <c r="J11" s="50"/>
      <c r="K11" s="50"/>
      <c r="L11" s="47"/>
      <c r="M11" s="47"/>
      <c r="N11" s="47"/>
      <c r="O11" s="50"/>
      <c r="P11" s="47"/>
      <c r="Q11" s="47"/>
      <c r="S11" s="48"/>
    </row>
    <row r="12" spans="1:19" ht="39" customHeight="1" thickBot="1" x14ac:dyDescent="0.3">
      <c r="A12" s="51"/>
      <c r="B12" s="52"/>
      <c r="C12" s="53"/>
      <c r="D12" s="54"/>
      <c r="E12" s="54"/>
      <c r="F12" s="54"/>
      <c r="G12" s="53"/>
      <c r="H12" s="54"/>
      <c r="I12" s="54"/>
      <c r="J12" s="55"/>
      <c r="K12" s="55"/>
      <c r="L12" s="54"/>
      <c r="M12" s="54"/>
      <c r="N12" s="54"/>
      <c r="O12" s="55"/>
      <c r="P12" s="54"/>
      <c r="Q12" s="54"/>
      <c r="S12" s="48"/>
    </row>
    <row r="13" spans="1:19" s="3" customFormat="1" ht="13.8" thickBot="1" x14ac:dyDescent="0.3">
      <c r="A13" s="56"/>
      <c r="B13" s="57"/>
      <c r="C13" s="58">
        <v>1</v>
      </c>
      <c r="D13" s="59" t="s">
        <v>25</v>
      </c>
      <c r="E13" s="60" t="s">
        <v>24</v>
      </c>
      <c r="F13" s="58">
        <v>4</v>
      </c>
      <c r="G13" s="61">
        <v>5</v>
      </c>
      <c r="H13" s="59" t="s">
        <v>23</v>
      </c>
      <c r="I13" s="59">
        <v>7</v>
      </c>
      <c r="J13" s="59">
        <v>8</v>
      </c>
      <c r="K13" s="59" t="s">
        <v>22</v>
      </c>
      <c r="L13" s="60">
        <v>9</v>
      </c>
      <c r="M13" s="60">
        <v>10</v>
      </c>
      <c r="N13" s="59" t="s">
        <v>21</v>
      </c>
      <c r="O13" s="58">
        <v>12</v>
      </c>
      <c r="P13" s="59">
        <v>13</v>
      </c>
      <c r="Q13" s="59">
        <v>14</v>
      </c>
      <c r="S13" s="48"/>
    </row>
    <row r="14" spans="1:19" s="6" customFormat="1" ht="15.6" x14ac:dyDescent="0.3">
      <c r="A14" s="62" t="s">
        <v>20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4"/>
      <c r="S14" s="48"/>
    </row>
    <row r="15" spans="1:19" s="3" customFormat="1" x14ac:dyDescent="0.25">
      <c r="A15" s="65">
        <f>[4]Vchecks!E5</f>
        <v>2010</v>
      </c>
      <c r="B15" s="66"/>
      <c r="C15" s="67"/>
      <c r="D15" s="68">
        <f>SUM(E15,H15)</f>
        <v>0</v>
      </c>
      <c r="E15" s="69">
        <f>SUM(F15:G15)</f>
        <v>0</v>
      </c>
      <c r="F15" s="67"/>
      <c r="G15" s="67"/>
      <c r="H15" s="70">
        <f>SUM(I15,J15,L15,M15)</f>
        <v>0</v>
      </c>
      <c r="I15" s="67"/>
      <c r="J15" s="67"/>
      <c r="K15" s="67"/>
      <c r="L15" s="67"/>
      <c r="M15" s="71"/>
      <c r="N15" s="68">
        <f>SUM(O15,P15)</f>
        <v>0</v>
      </c>
      <c r="O15" s="67"/>
      <c r="P15" s="67"/>
      <c r="Q15" s="72"/>
      <c r="S15" s="48"/>
    </row>
    <row r="16" spans="1:19" s="3" customFormat="1" x14ac:dyDescent="0.25">
      <c r="A16" s="65">
        <f>A15+1</f>
        <v>2011</v>
      </c>
      <c r="B16" s="66"/>
      <c r="C16" s="67"/>
      <c r="D16" s="68">
        <f>SUM(E16,H16)</f>
        <v>0</v>
      </c>
      <c r="E16" s="69">
        <f t="shared" ref="E16:E23" si="0">SUM(F16:G16)</f>
        <v>0</v>
      </c>
      <c r="F16" s="67"/>
      <c r="G16" s="67"/>
      <c r="H16" s="73">
        <f>SUM(I16,J16,L16,M16)</f>
        <v>0</v>
      </c>
      <c r="I16" s="67"/>
      <c r="J16" s="67"/>
      <c r="K16" s="67"/>
      <c r="L16" s="67"/>
      <c r="M16" s="71"/>
      <c r="N16" s="68">
        <f>SUM(O16,P16)</f>
        <v>0</v>
      </c>
      <c r="O16" s="67"/>
      <c r="P16" s="67"/>
      <c r="Q16" s="72"/>
      <c r="S16" s="48"/>
    </row>
    <row r="17" spans="1:19" s="3" customFormat="1" x14ac:dyDescent="0.25">
      <c r="A17" s="65">
        <f>A16+1</f>
        <v>2012</v>
      </c>
      <c r="B17" s="66"/>
      <c r="C17" s="67"/>
      <c r="D17" s="68">
        <f>SUM(E17,H17)</f>
        <v>0</v>
      </c>
      <c r="E17" s="69">
        <f t="shared" si="0"/>
        <v>0</v>
      </c>
      <c r="F17" s="67"/>
      <c r="G17" s="67"/>
      <c r="H17" s="73">
        <f>SUM(I17,J17,L17,M17)</f>
        <v>0</v>
      </c>
      <c r="I17" s="67"/>
      <c r="J17" s="67"/>
      <c r="K17" s="67"/>
      <c r="L17" s="67"/>
      <c r="M17" s="71"/>
      <c r="N17" s="68">
        <f>SUM(O17,P17)</f>
        <v>0</v>
      </c>
      <c r="O17" s="67"/>
      <c r="P17" s="67"/>
      <c r="Q17" s="72"/>
      <c r="S17" s="48"/>
    </row>
    <row r="18" spans="1:19" s="3" customFormat="1" x14ac:dyDescent="0.25">
      <c r="A18" s="65">
        <f>A17+1</f>
        <v>2013</v>
      </c>
      <c r="B18" s="66"/>
      <c r="C18" s="67"/>
      <c r="D18" s="68">
        <f>SUM(E18,H18)</f>
        <v>0</v>
      </c>
      <c r="E18" s="69">
        <f t="shared" si="0"/>
        <v>0</v>
      </c>
      <c r="F18" s="74"/>
      <c r="G18" s="74"/>
      <c r="H18" s="73">
        <f>SUM(I18,J18,L18,M18)</f>
        <v>0</v>
      </c>
      <c r="I18" s="74"/>
      <c r="J18" s="67"/>
      <c r="K18" s="67"/>
      <c r="L18" s="67"/>
      <c r="M18" s="71"/>
      <c r="N18" s="68">
        <f>SUM(O18,P18)</f>
        <v>0</v>
      </c>
      <c r="O18" s="74"/>
      <c r="P18" s="74"/>
      <c r="Q18" s="72"/>
      <c r="S18" s="48"/>
    </row>
    <row r="19" spans="1:19" s="6" customFormat="1" ht="15.6" x14ac:dyDescent="0.3">
      <c r="A19" s="75" t="s">
        <v>19</v>
      </c>
      <c r="B19" s="76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8"/>
      <c r="S19" s="48"/>
    </row>
    <row r="20" spans="1:19" s="3" customFormat="1" x14ac:dyDescent="0.25">
      <c r="A20" s="65">
        <f>A15</f>
        <v>2010</v>
      </c>
      <c r="B20" s="66"/>
      <c r="C20" s="67"/>
      <c r="D20" s="68">
        <f>SUM(E20,H20)</f>
        <v>0</v>
      </c>
      <c r="E20" s="69">
        <f t="shared" si="0"/>
        <v>0</v>
      </c>
      <c r="F20" s="67"/>
      <c r="G20" s="67"/>
      <c r="H20" s="70">
        <f>SUM(I20,J20,L20,M20)</f>
        <v>0</v>
      </c>
      <c r="I20" s="67"/>
      <c r="J20" s="67"/>
      <c r="K20" s="67"/>
      <c r="L20" s="67"/>
      <c r="M20" s="71"/>
      <c r="N20" s="68">
        <f>SUM(O20,P20)</f>
        <v>0</v>
      </c>
      <c r="O20" s="67"/>
      <c r="P20" s="67"/>
      <c r="Q20" s="72"/>
      <c r="S20" s="48"/>
    </row>
    <row r="21" spans="1:19" s="3" customFormat="1" x14ac:dyDescent="0.25">
      <c r="A21" s="65">
        <f>A16</f>
        <v>2011</v>
      </c>
      <c r="B21" s="66"/>
      <c r="C21" s="67"/>
      <c r="D21" s="68">
        <f>SUM(E21,H21)</f>
        <v>0</v>
      </c>
      <c r="E21" s="69">
        <f t="shared" si="0"/>
        <v>0</v>
      </c>
      <c r="F21" s="67"/>
      <c r="G21" s="67"/>
      <c r="H21" s="73">
        <f>SUM(I21,J21,L21,M21)</f>
        <v>0</v>
      </c>
      <c r="I21" s="67"/>
      <c r="J21" s="67"/>
      <c r="K21" s="67"/>
      <c r="L21" s="67"/>
      <c r="M21" s="71"/>
      <c r="N21" s="68">
        <f>SUM(O21,P21)</f>
        <v>0</v>
      </c>
      <c r="O21" s="67"/>
      <c r="P21" s="67"/>
      <c r="Q21" s="72"/>
      <c r="S21" s="48"/>
    </row>
    <row r="22" spans="1:19" s="3" customFormat="1" x14ac:dyDescent="0.25">
      <c r="A22" s="65">
        <f>A17</f>
        <v>2012</v>
      </c>
      <c r="B22" s="66"/>
      <c r="C22" s="67"/>
      <c r="D22" s="68">
        <f>SUM(E22,H22)</f>
        <v>0</v>
      </c>
      <c r="E22" s="69">
        <f t="shared" si="0"/>
        <v>0</v>
      </c>
      <c r="F22" s="67"/>
      <c r="G22" s="67"/>
      <c r="H22" s="73">
        <f>SUM(I22,J22,L22,M22)</f>
        <v>0</v>
      </c>
      <c r="I22" s="67"/>
      <c r="J22" s="67"/>
      <c r="K22" s="67"/>
      <c r="L22" s="67"/>
      <c r="M22" s="71"/>
      <c r="N22" s="68">
        <f>SUM(O22,P22)</f>
        <v>0</v>
      </c>
      <c r="O22" s="67"/>
      <c r="P22" s="67"/>
      <c r="Q22" s="72"/>
      <c r="S22" s="48"/>
    </row>
    <row r="23" spans="1:19" s="3" customFormat="1" x14ac:dyDescent="0.25">
      <c r="A23" s="65">
        <f>A18</f>
        <v>2013</v>
      </c>
      <c r="B23" s="66"/>
      <c r="C23" s="67"/>
      <c r="D23" s="68">
        <f>SUM(E23,H23)</f>
        <v>0</v>
      </c>
      <c r="E23" s="69">
        <f t="shared" si="0"/>
        <v>0</v>
      </c>
      <c r="F23" s="74"/>
      <c r="G23" s="74"/>
      <c r="H23" s="73">
        <f>SUM(I23,J23,L23,M23)</f>
        <v>0</v>
      </c>
      <c r="I23" s="74"/>
      <c r="J23" s="67"/>
      <c r="K23" s="67"/>
      <c r="L23" s="67"/>
      <c r="M23" s="71"/>
      <c r="N23" s="68">
        <f>SUM(O23,P23)</f>
        <v>0</v>
      </c>
      <c r="O23" s="74"/>
      <c r="P23" s="74"/>
      <c r="Q23" s="72"/>
      <c r="S23" s="48"/>
    </row>
    <row r="24" spans="1:19" s="6" customFormat="1" ht="15.6" x14ac:dyDescent="0.3">
      <c r="A24" s="79" t="s">
        <v>50</v>
      </c>
      <c r="B24" s="80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8"/>
      <c r="S24" s="48"/>
    </row>
    <row r="25" spans="1:19" s="3" customFormat="1" x14ac:dyDescent="0.25">
      <c r="A25" s="81">
        <f>A20</f>
        <v>2010</v>
      </c>
      <c r="B25" s="82"/>
      <c r="C25" s="67"/>
      <c r="D25" s="68">
        <f>SUM(E25,H25)</f>
        <v>0</v>
      </c>
      <c r="E25" s="69">
        <f t="shared" ref="E25:E28" si="1">SUM(F25:G25)</f>
        <v>0</v>
      </c>
      <c r="F25" s="67"/>
      <c r="G25" s="67"/>
      <c r="H25" s="70">
        <f>SUM(I25,J25,L25,M25)</f>
        <v>0</v>
      </c>
      <c r="I25" s="67"/>
      <c r="J25" s="67"/>
      <c r="K25" s="67"/>
      <c r="L25" s="67"/>
      <c r="M25" s="71"/>
      <c r="N25" s="68">
        <f>SUM(O25,P25)</f>
        <v>0</v>
      </c>
      <c r="O25" s="67"/>
      <c r="P25" s="67"/>
      <c r="Q25" s="72"/>
      <c r="S25" s="48"/>
    </row>
    <row r="26" spans="1:19" s="3" customFormat="1" x14ac:dyDescent="0.25">
      <c r="A26" s="81">
        <f t="shared" ref="A26:A28" si="2">A21</f>
        <v>2011</v>
      </c>
      <c r="B26" s="82"/>
      <c r="C26" s="67"/>
      <c r="D26" s="68">
        <f>SUM(E26,H26)</f>
        <v>0</v>
      </c>
      <c r="E26" s="69">
        <f t="shared" si="1"/>
        <v>0</v>
      </c>
      <c r="F26" s="67"/>
      <c r="G26" s="67"/>
      <c r="H26" s="73">
        <f>SUM(I26,J26,L26,M26)</f>
        <v>0</v>
      </c>
      <c r="I26" s="67"/>
      <c r="J26" s="67"/>
      <c r="K26" s="67"/>
      <c r="L26" s="67"/>
      <c r="M26" s="71"/>
      <c r="N26" s="68">
        <f>SUM(O26,P26)</f>
        <v>0</v>
      </c>
      <c r="O26" s="67"/>
      <c r="P26" s="67"/>
      <c r="Q26" s="72"/>
      <c r="S26" s="48"/>
    </row>
    <row r="27" spans="1:19" s="3" customFormat="1" x14ac:dyDescent="0.25">
      <c r="A27" s="81">
        <f t="shared" si="2"/>
        <v>2012</v>
      </c>
      <c r="B27" s="82"/>
      <c r="C27" s="67"/>
      <c r="D27" s="68">
        <f>SUM(E27,H27)</f>
        <v>0</v>
      </c>
      <c r="E27" s="69">
        <f t="shared" si="1"/>
        <v>0</v>
      </c>
      <c r="F27" s="67"/>
      <c r="G27" s="67"/>
      <c r="H27" s="73">
        <f>SUM(I27,J27,L27,M27)</f>
        <v>0</v>
      </c>
      <c r="I27" s="67"/>
      <c r="J27" s="67"/>
      <c r="K27" s="67"/>
      <c r="L27" s="67"/>
      <c r="M27" s="71"/>
      <c r="N27" s="68">
        <f>SUM(O27,P27)</f>
        <v>0</v>
      </c>
      <c r="O27" s="67"/>
      <c r="P27" s="67"/>
      <c r="Q27" s="72"/>
      <c r="S27" s="48"/>
    </row>
    <row r="28" spans="1:19" s="3" customFormat="1" x14ac:dyDescent="0.25">
      <c r="A28" s="81">
        <f t="shared" si="2"/>
        <v>2013</v>
      </c>
      <c r="B28" s="82"/>
      <c r="C28" s="67"/>
      <c r="D28" s="68">
        <f>SUM(E28,H28)</f>
        <v>0</v>
      </c>
      <c r="E28" s="69">
        <f t="shared" si="1"/>
        <v>0</v>
      </c>
      <c r="F28" s="74"/>
      <c r="G28" s="74"/>
      <c r="H28" s="83">
        <f>SUM(I28,J28,L28,M28)</f>
        <v>0</v>
      </c>
      <c r="I28" s="84"/>
      <c r="J28" s="67"/>
      <c r="K28" s="67"/>
      <c r="L28" s="67"/>
      <c r="M28" s="71"/>
      <c r="N28" s="68">
        <f>SUM(O28,P28)</f>
        <v>0</v>
      </c>
      <c r="O28" s="74"/>
      <c r="P28" s="74"/>
      <c r="Q28" s="72"/>
      <c r="S28" s="48"/>
    </row>
    <row r="29" spans="1:19" s="6" customFormat="1" ht="15.6" x14ac:dyDescent="0.3">
      <c r="A29" s="79" t="s">
        <v>51</v>
      </c>
      <c r="B29" s="80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8"/>
      <c r="S29" s="48"/>
    </row>
    <row r="30" spans="1:19" s="3" customFormat="1" x14ac:dyDescent="0.25">
      <c r="A30" s="81">
        <f>A15</f>
        <v>2010</v>
      </c>
      <c r="B30" s="82"/>
      <c r="C30" s="69">
        <f>IF(ISERR(C35-C15-C20-C25),"NC",IF(C35="M",0,C35)-IF(C15="M",0,C15)-IF(C20="M",0,C20)-IF(C25="M",0,C25))</f>
        <v>0</v>
      </c>
      <c r="D30" s="68">
        <f>IF(ISERR(D35-D15-D20-D25),"NC",IF(D35="M",0,D35)-IF(D15="M",0,D15)-IF(D20="M",0,D20)-IF(D25="M",0,D25))</f>
        <v>0</v>
      </c>
      <c r="E30" s="69">
        <f>IF(ISERR(E35-E15-E20-E25),"NC",IF(E35="M",0,E35)-IF(E15="M",0,E15)-IF(E20="M",0,E20)-IF(E25="M",0,E25))</f>
        <v>0</v>
      </c>
      <c r="F30" s="67"/>
      <c r="G30" s="67"/>
      <c r="H30" s="70">
        <f>SUM(I30,J30,L30,M30)</f>
        <v>0</v>
      </c>
      <c r="I30" s="67"/>
      <c r="J30" s="67"/>
      <c r="K30" s="67"/>
      <c r="L30" s="67"/>
      <c r="M30" s="71"/>
      <c r="N30" s="68">
        <f>IF(ISERR(N35-N15-N20-N25),"NC",IF(N35="M",0,N35)-IF(N15="M",0,N15)-IF(N20="M",0,N20)-IF(N25="M",0,N25))</f>
        <v>0</v>
      </c>
      <c r="O30" s="67"/>
      <c r="P30" s="67"/>
      <c r="Q30" s="72"/>
      <c r="S30" s="48"/>
    </row>
    <row r="31" spans="1:19" s="3" customFormat="1" x14ac:dyDescent="0.25">
      <c r="A31" s="81">
        <f>A16</f>
        <v>2011</v>
      </c>
      <c r="B31" s="82"/>
      <c r="C31" s="69">
        <f t="shared" ref="C31:E33" si="3">IF(ISERR(C36-C16-C21-C26),"NC",IF(C36="M",0,C36)-IF(C16="M",0,C16)-IF(C21="M",0,C21)-IF(C26="M",0,C26))</f>
        <v>0</v>
      </c>
      <c r="D31" s="68">
        <f t="shared" si="3"/>
        <v>0</v>
      </c>
      <c r="E31" s="69">
        <f t="shared" si="3"/>
        <v>0</v>
      </c>
      <c r="F31" s="67"/>
      <c r="G31" s="67"/>
      <c r="H31" s="73">
        <f>SUM(I31,J31,L31,M31)</f>
        <v>0</v>
      </c>
      <c r="I31" s="67"/>
      <c r="J31" s="67"/>
      <c r="K31" s="67"/>
      <c r="L31" s="67"/>
      <c r="M31" s="71"/>
      <c r="N31" s="68">
        <f t="shared" ref="N31:N33" si="4">IF(ISERR(N36-N16-N21-N26),"NC",IF(N36="M",0,N36)-IF(N16="M",0,N16)-IF(N21="M",0,N21)-IF(N26="M",0,N26))</f>
        <v>0</v>
      </c>
      <c r="O31" s="67"/>
      <c r="P31" s="67"/>
      <c r="Q31" s="72"/>
      <c r="S31" s="48"/>
    </row>
    <row r="32" spans="1:19" s="3" customFormat="1" x14ac:dyDescent="0.25">
      <c r="A32" s="81">
        <f>A17</f>
        <v>2012</v>
      </c>
      <c r="B32" s="82"/>
      <c r="C32" s="69">
        <f t="shared" si="3"/>
        <v>0</v>
      </c>
      <c r="D32" s="68">
        <f t="shared" si="3"/>
        <v>0</v>
      </c>
      <c r="E32" s="69">
        <f t="shared" si="3"/>
        <v>0</v>
      </c>
      <c r="F32" s="67"/>
      <c r="G32" s="67"/>
      <c r="H32" s="73">
        <f>SUM(I32,J32,L32,M32)</f>
        <v>0</v>
      </c>
      <c r="I32" s="67"/>
      <c r="J32" s="67"/>
      <c r="K32" s="67"/>
      <c r="L32" s="67"/>
      <c r="M32" s="71"/>
      <c r="N32" s="68">
        <f t="shared" si="4"/>
        <v>0</v>
      </c>
      <c r="O32" s="67"/>
      <c r="P32" s="67"/>
      <c r="Q32" s="72"/>
      <c r="S32" s="48"/>
    </row>
    <row r="33" spans="1:21" s="3" customFormat="1" ht="13.8" thickBot="1" x14ac:dyDescent="0.3">
      <c r="A33" s="81">
        <f>A18</f>
        <v>2013</v>
      </c>
      <c r="B33" s="82"/>
      <c r="C33" s="69">
        <f t="shared" si="3"/>
        <v>0</v>
      </c>
      <c r="D33" s="68">
        <f t="shared" si="3"/>
        <v>0</v>
      </c>
      <c r="E33" s="69">
        <f t="shared" si="3"/>
        <v>0</v>
      </c>
      <c r="F33" s="74"/>
      <c r="G33" s="74"/>
      <c r="H33" s="83">
        <f>SUM(I33,J33,L33,M33)</f>
        <v>0</v>
      </c>
      <c r="I33" s="84"/>
      <c r="J33" s="67"/>
      <c r="K33" s="67"/>
      <c r="L33" s="67"/>
      <c r="M33" s="71"/>
      <c r="N33" s="68">
        <f t="shared" si="4"/>
        <v>0</v>
      </c>
      <c r="O33" s="74"/>
      <c r="P33" s="74"/>
      <c r="Q33" s="72"/>
      <c r="S33" s="48"/>
    </row>
    <row r="34" spans="1:21" s="3" customFormat="1" ht="16.8" thickTop="1" thickBot="1" x14ac:dyDescent="0.3">
      <c r="A34" s="85" t="s">
        <v>52</v>
      </c>
      <c r="B34" s="86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8"/>
      <c r="S34" s="48"/>
    </row>
    <row r="35" spans="1:21" s="3" customFormat="1" ht="13.8" thickTop="1" x14ac:dyDescent="0.25">
      <c r="A35" s="65">
        <f>A15</f>
        <v>2010</v>
      </c>
      <c r="B35" s="66"/>
      <c r="C35" s="67"/>
      <c r="D35" s="68">
        <f>SUM(E35,H35)</f>
        <v>0</v>
      </c>
      <c r="E35" s="69">
        <f>SUM(F35:G35)</f>
        <v>0</v>
      </c>
      <c r="F35" s="67"/>
      <c r="G35" s="67"/>
      <c r="H35" s="70">
        <f>SUM(I35,J35,L35,M35)</f>
        <v>0</v>
      </c>
      <c r="I35" s="67"/>
      <c r="J35" s="67"/>
      <c r="K35" s="67"/>
      <c r="L35" s="67"/>
      <c r="M35" s="71"/>
      <c r="N35" s="68">
        <f>SUM(O35,P35)</f>
        <v>0</v>
      </c>
      <c r="O35" s="67"/>
      <c r="P35" s="67"/>
      <c r="Q35" s="72"/>
      <c r="S35" s="48"/>
    </row>
    <row r="36" spans="1:21" s="3" customFormat="1" x14ac:dyDescent="0.25">
      <c r="A36" s="65">
        <f>A16</f>
        <v>2011</v>
      </c>
      <c r="B36" s="66"/>
      <c r="C36" s="67"/>
      <c r="D36" s="68">
        <f t="shared" ref="D36:D38" si="5">SUM(E36,H36)</f>
        <v>0</v>
      </c>
      <c r="E36" s="69">
        <f>SUM(F36:G36)</f>
        <v>0</v>
      </c>
      <c r="F36" s="67"/>
      <c r="G36" s="67"/>
      <c r="H36" s="73">
        <f>SUM(I36,J36,L36,M36)</f>
        <v>0</v>
      </c>
      <c r="I36" s="67"/>
      <c r="J36" s="67"/>
      <c r="K36" s="67"/>
      <c r="L36" s="67"/>
      <c r="M36" s="71"/>
      <c r="N36" s="68">
        <f>SUM(O36,P36)</f>
        <v>0</v>
      </c>
      <c r="O36" s="67"/>
      <c r="P36" s="67"/>
      <c r="Q36" s="72"/>
      <c r="S36" s="48"/>
    </row>
    <row r="37" spans="1:21" s="3" customFormat="1" x14ac:dyDescent="0.25">
      <c r="A37" s="65">
        <f>A17</f>
        <v>2012</v>
      </c>
      <c r="B37" s="66"/>
      <c r="C37" s="67"/>
      <c r="D37" s="68">
        <f t="shared" si="5"/>
        <v>0</v>
      </c>
      <c r="E37" s="69">
        <f>SUM(F37:G37)</f>
        <v>0</v>
      </c>
      <c r="F37" s="67"/>
      <c r="G37" s="67"/>
      <c r="H37" s="73">
        <f>SUM(I37,J37,L37,M37)</f>
        <v>0</v>
      </c>
      <c r="I37" s="67"/>
      <c r="J37" s="67"/>
      <c r="K37" s="67"/>
      <c r="L37" s="67"/>
      <c r="M37" s="71"/>
      <c r="N37" s="68">
        <f>SUM(O37,P37)</f>
        <v>0</v>
      </c>
      <c r="O37" s="67"/>
      <c r="P37" s="67"/>
      <c r="Q37" s="72"/>
      <c r="S37" s="48"/>
    </row>
    <row r="38" spans="1:21" s="3" customFormat="1" x14ac:dyDescent="0.25">
      <c r="A38" s="65">
        <f>A18</f>
        <v>2013</v>
      </c>
      <c r="B38" s="66"/>
      <c r="C38" s="67"/>
      <c r="D38" s="68">
        <f t="shared" si="5"/>
        <v>0</v>
      </c>
      <c r="E38" s="69">
        <f>SUM(F38:G38)</f>
        <v>0</v>
      </c>
      <c r="F38" s="74"/>
      <c r="G38" s="74"/>
      <c r="H38" s="73">
        <f>SUM(I38,J38,L38,M38)</f>
        <v>0</v>
      </c>
      <c r="I38" s="74"/>
      <c r="J38" s="67"/>
      <c r="K38" s="67"/>
      <c r="L38" s="67"/>
      <c r="M38" s="71"/>
      <c r="N38" s="68">
        <f>SUM(O38,P38)</f>
        <v>0</v>
      </c>
      <c r="O38" s="74"/>
      <c r="P38" s="74"/>
      <c r="Q38" s="72"/>
      <c r="S38" s="48"/>
    </row>
    <row r="39" spans="1:21" s="6" customFormat="1" ht="15.6" x14ac:dyDescent="0.3">
      <c r="A39" s="79" t="s">
        <v>53</v>
      </c>
      <c r="B39" s="76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/>
      <c r="S39" s="48"/>
    </row>
    <row r="40" spans="1:21" s="3" customFormat="1" x14ac:dyDescent="0.25">
      <c r="A40" s="65">
        <f>A20</f>
        <v>2010</v>
      </c>
      <c r="B40" s="66"/>
      <c r="C40" s="67"/>
      <c r="D40" s="68">
        <f>SUM(E40,H40)</f>
        <v>0</v>
      </c>
      <c r="E40" s="69">
        <f>SUM(F40:G40)</f>
        <v>0</v>
      </c>
      <c r="F40" s="67"/>
      <c r="G40" s="67"/>
      <c r="H40" s="70">
        <f>SUM(I40,J40,L40,M40)</f>
        <v>0</v>
      </c>
      <c r="I40" s="67"/>
      <c r="J40" s="67"/>
      <c r="K40" s="67"/>
      <c r="L40" s="67"/>
      <c r="M40" s="71"/>
      <c r="N40" s="68">
        <f>SUM(O40,P40)</f>
        <v>0</v>
      </c>
      <c r="O40" s="67"/>
      <c r="P40" s="67"/>
      <c r="Q40" s="72"/>
      <c r="S40" s="48"/>
    </row>
    <row r="41" spans="1:21" s="3" customFormat="1" x14ac:dyDescent="0.25">
      <c r="A41" s="65">
        <f>A21</f>
        <v>2011</v>
      </c>
      <c r="B41" s="66"/>
      <c r="C41" s="67"/>
      <c r="D41" s="68">
        <f>SUM(E41,H41)</f>
        <v>0</v>
      </c>
      <c r="E41" s="69">
        <f>SUM(F41:G41)</f>
        <v>0</v>
      </c>
      <c r="F41" s="67"/>
      <c r="G41" s="67"/>
      <c r="H41" s="73">
        <f>SUM(I41,J41,L41,M41)</f>
        <v>0</v>
      </c>
      <c r="I41" s="67"/>
      <c r="J41" s="67"/>
      <c r="K41" s="67"/>
      <c r="L41" s="67"/>
      <c r="M41" s="71"/>
      <c r="N41" s="68">
        <f>SUM(O41,P41)</f>
        <v>0</v>
      </c>
      <c r="O41" s="67"/>
      <c r="P41" s="67"/>
      <c r="Q41" s="72"/>
      <c r="S41" s="48"/>
    </row>
    <row r="42" spans="1:21" s="3" customFormat="1" x14ac:dyDescent="0.25">
      <c r="A42" s="65">
        <f>A22</f>
        <v>2012</v>
      </c>
      <c r="B42" s="66"/>
      <c r="C42" s="67"/>
      <c r="D42" s="68">
        <f>SUM(E42,H42)</f>
        <v>0</v>
      </c>
      <c r="E42" s="69">
        <f>SUM(F42:G42)</f>
        <v>0</v>
      </c>
      <c r="F42" s="67"/>
      <c r="G42" s="67"/>
      <c r="H42" s="73">
        <f>SUM(I42,J42,L42,M42)</f>
        <v>0</v>
      </c>
      <c r="I42" s="67"/>
      <c r="J42" s="67"/>
      <c r="K42" s="67"/>
      <c r="L42" s="67"/>
      <c r="M42" s="71"/>
      <c r="N42" s="68">
        <f>SUM(O42,P42)</f>
        <v>0</v>
      </c>
      <c r="O42" s="67"/>
      <c r="P42" s="67"/>
      <c r="Q42" s="72"/>
      <c r="S42" s="48"/>
    </row>
    <row r="43" spans="1:21" s="3" customFormat="1" ht="13.8" thickBot="1" x14ac:dyDescent="0.3">
      <c r="A43" s="89">
        <f>A23</f>
        <v>2013</v>
      </c>
      <c r="B43" s="90"/>
      <c r="C43" s="91"/>
      <c r="D43" s="92">
        <f>SUM(E43,H43)</f>
        <v>0</v>
      </c>
      <c r="E43" s="93">
        <f>SUM(F43:G43)</f>
        <v>0</v>
      </c>
      <c r="F43" s="94"/>
      <c r="G43" s="94"/>
      <c r="H43" s="95">
        <f>SUM(I43,J43,L43,M43)</f>
        <v>0</v>
      </c>
      <c r="I43" s="94"/>
      <c r="J43" s="91"/>
      <c r="K43" s="91"/>
      <c r="L43" s="91"/>
      <c r="M43" s="96"/>
      <c r="N43" s="92">
        <f>SUM(O43,P43)</f>
        <v>0</v>
      </c>
      <c r="O43" s="94"/>
      <c r="P43" s="94"/>
      <c r="Q43" s="97"/>
      <c r="S43" s="48"/>
    </row>
    <row r="44" spans="1:21" x14ac:dyDescent="0.25">
      <c r="I44" s="15"/>
      <c r="S44" s="48"/>
    </row>
    <row r="45" spans="1:21" ht="17.25" customHeight="1" x14ac:dyDescent="0.3">
      <c r="A45" s="98" t="s">
        <v>18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14"/>
      <c r="O45" s="14"/>
      <c r="P45" s="14"/>
      <c r="Q45" s="14"/>
      <c r="S45" s="48"/>
    </row>
    <row r="46" spans="1:21" ht="15" customHeight="1" thickBot="1" x14ac:dyDescent="0.3">
      <c r="A46" s="21" t="s">
        <v>17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S46" s="48"/>
    </row>
    <row r="47" spans="1:21" ht="30.75" customHeight="1" thickBot="1" x14ac:dyDescent="0.3">
      <c r="A47" s="13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99" t="s">
        <v>54</v>
      </c>
      <c r="M47" s="100">
        <f>[4]Vchecks!$E$3</f>
        <v>2010</v>
      </c>
      <c r="N47" s="101">
        <f>[4]Vchecks!$F$3</f>
        <v>2011</v>
      </c>
      <c r="O47" s="101">
        <f>[4]Vchecks!$G$3</f>
        <v>2012</v>
      </c>
      <c r="P47" s="102">
        <f>[4]Vchecks!$H$3</f>
        <v>2013</v>
      </c>
      <c r="Q47" s="103" t="s">
        <v>16</v>
      </c>
      <c r="S47" s="48"/>
      <c r="T47" s="16"/>
      <c r="U47" s="16"/>
    </row>
    <row r="48" spans="1:21" ht="21.75" customHeight="1" x14ac:dyDescent="0.3">
      <c r="A48" s="104" t="s">
        <v>15</v>
      </c>
      <c r="B48" s="105"/>
      <c r="C48" s="106"/>
      <c r="D48" s="106"/>
      <c r="E48" s="106"/>
      <c r="F48" s="106"/>
      <c r="G48" s="106"/>
      <c r="H48" s="106"/>
      <c r="I48" s="106"/>
      <c r="J48" s="106"/>
      <c r="K48" s="106"/>
      <c r="L48" s="107" t="s">
        <v>55</v>
      </c>
      <c r="M48" s="108">
        <f>SUM(M49,M54:M56)</f>
        <v>0</v>
      </c>
      <c r="N48" s="109">
        <f t="shared" ref="N48:P48" si="6">SUM(N49,N54:N56)</f>
        <v>0</v>
      </c>
      <c r="O48" s="109">
        <f t="shared" si="6"/>
        <v>0</v>
      </c>
      <c r="P48" s="110">
        <f t="shared" si="6"/>
        <v>0</v>
      </c>
      <c r="Q48" s="11"/>
      <c r="R48" s="10" t="s">
        <v>14</v>
      </c>
      <c r="S48" s="48"/>
      <c r="T48" s="16"/>
      <c r="U48" s="16"/>
    </row>
    <row r="49" spans="1:21" ht="21.75" customHeight="1" x14ac:dyDescent="0.25">
      <c r="A49" s="111" t="s">
        <v>56</v>
      </c>
      <c r="B49" s="112"/>
      <c r="C49" s="113"/>
      <c r="D49" s="113"/>
      <c r="E49" s="113"/>
      <c r="F49" s="113"/>
      <c r="G49" s="113"/>
      <c r="H49" s="113"/>
      <c r="I49" s="113"/>
      <c r="J49" s="113"/>
      <c r="K49" s="113"/>
      <c r="L49" s="114" t="s">
        <v>57</v>
      </c>
      <c r="M49" s="115">
        <f>SUM(M50:M53)</f>
        <v>0</v>
      </c>
      <c r="N49" s="116">
        <f t="shared" ref="N49:P49" si="7">SUM(N50:N53)</f>
        <v>0</v>
      </c>
      <c r="O49" s="116">
        <f t="shared" si="7"/>
        <v>0</v>
      </c>
      <c r="P49" s="117">
        <f t="shared" si="7"/>
        <v>0</v>
      </c>
      <c r="Q49" s="118" t="s">
        <v>13</v>
      </c>
      <c r="R49" s="10"/>
      <c r="S49" s="48"/>
      <c r="T49" s="16"/>
    </row>
    <row r="50" spans="1:21" s="3" customFormat="1" ht="15.6" x14ac:dyDescent="0.25">
      <c r="A50" s="111" t="s">
        <v>58</v>
      </c>
      <c r="B50" s="112"/>
      <c r="C50" s="113"/>
      <c r="D50" s="113"/>
      <c r="E50" s="113"/>
      <c r="F50" s="113"/>
      <c r="G50" s="113"/>
      <c r="H50" s="113"/>
      <c r="I50" s="113"/>
      <c r="J50" s="113"/>
      <c r="K50" s="113"/>
      <c r="L50" s="114">
        <v>3</v>
      </c>
      <c r="M50" s="119"/>
      <c r="N50" s="67"/>
      <c r="O50" s="67"/>
      <c r="P50" s="67"/>
      <c r="Q50" s="118" t="s">
        <v>13</v>
      </c>
      <c r="S50" s="48"/>
      <c r="T50" s="7"/>
      <c r="U50" s="7"/>
    </row>
    <row r="51" spans="1:21" s="6" customFormat="1" ht="15.6" x14ac:dyDescent="0.3">
      <c r="A51" s="111" t="s">
        <v>59</v>
      </c>
      <c r="B51" s="120"/>
      <c r="C51" s="113"/>
      <c r="D51" s="113"/>
      <c r="E51" s="113"/>
      <c r="F51" s="113"/>
      <c r="G51" s="113"/>
      <c r="H51" s="113"/>
      <c r="I51" s="113"/>
      <c r="J51" s="113"/>
      <c r="K51" s="113"/>
      <c r="L51" s="114">
        <v>4</v>
      </c>
      <c r="M51" s="119"/>
      <c r="N51" s="67"/>
      <c r="O51" s="67"/>
      <c r="P51" s="67"/>
      <c r="Q51" s="118" t="s">
        <v>13</v>
      </c>
      <c r="S51" s="48"/>
      <c r="T51" s="7"/>
    </row>
    <row r="52" spans="1:21" s="6" customFormat="1" ht="15.6" x14ac:dyDescent="0.3">
      <c r="A52" s="121" t="s">
        <v>60</v>
      </c>
      <c r="B52" s="122"/>
      <c r="C52" s="113"/>
      <c r="D52" s="113"/>
      <c r="E52" s="113"/>
      <c r="F52" s="113"/>
      <c r="G52" s="113"/>
      <c r="H52" s="113"/>
      <c r="I52" s="113"/>
      <c r="J52" s="113"/>
      <c r="K52" s="113"/>
      <c r="L52" s="114">
        <v>5</v>
      </c>
      <c r="M52" s="119"/>
      <c r="N52" s="67"/>
      <c r="O52" s="67"/>
      <c r="P52" s="67"/>
      <c r="Q52" s="118" t="s">
        <v>13</v>
      </c>
      <c r="S52" s="48"/>
      <c r="T52" s="7"/>
      <c r="U52" s="7"/>
    </row>
    <row r="53" spans="1:21" s="6" customFormat="1" ht="15.6" x14ac:dyDescent="0.3">
      <c r="A53" s="123" t="s">
        <v>61</v>
      </c>
      <c r="B53" s="124"/>
      <c r="C53" s="125"/>
      <c r="D53" s="125"/>
      <c r="E53" s="125"/>
      <c r="F53" s="125"/>
      <c r="G53" s="125"/>
      <c r="H53" s="125"/>
      <c r="I53" s="125"/>
      <c r="J53" s="125"/>
      <c r="K53" s="125"/>
      <c r="L53" s="126">
        <v>6</v>
      </c>
      <c r="M53" s="127"/>
      <c r="N53" s="128"/>
      <c r="O53" s="128"/>
      <c r="P53" s="128"/>
      <c r="Q53" s="129" t="s">
        <v>13</v>
      </c>
      <c r="S53" s="48"/>
      <c r="T53" s="7"/>
      <c r="U53" s="7"/>
    </row>
    <row r="54" spans="1:21" s="6" customFormat="1" ht="15.6" x14ac:dyDescent="0.3">
      <c r="A54" s="121" t="s">
        <v>62</v>
      </c>
      <c r="B54" s="122"/>
      <c r="C54" s="113"/>
      <c r="D54" s="113"/>
      <c r="E54" s="113"/>
      <c r="F54" s="113"/>
      <c r="G54" s="113"/>
      <c r="H54" s="113"/>
      <c r="I54" s="113"/>
      <c r="J54" s="113"/>
      <c r="K54" s="113"/>
      <c r="L54" s="114">
        <v>7</v>
      </c>
      <c r="M54" s="119"/>
      <c r="N54" s="67"/>
      <c r="O54" s="67"/>
      <c r="P54" s="67"/>
      <c r="Q54" s="118" t="s">
        <v>12</v>
      </c>
      <c r="S54" s="48"/>
      <c r="T54" s="7"/>
      <c r="U54" s="7"/>
    </row>
    <row r="55" spans="1:21" s="6" customFormat="1" ht="15.6" x14ac:dyDescent="0.3">
      <c r="A55" s="121" t="s">
        <v>63</v>
      </c>
      <c r="B55" s="122"/>
      <c r="C55" s="113"/>
      <c r="D55" s="113"/>
      <c r="E55" s="113"/>
      <c r="F55" s="113"/>
      <c r="G55" s="113"/>
      <c r="H55" s="113"/>
      <c r="I55" s="113"/>
      <c r="J55" s="113"/>
      <c r="K55" s="113"/>
      <c r="L55" s="114">
        <v>8</v>
      </c>
      <c r="M55" s="119"/>
      <c r="N55" s="67"/>
      <c r="O55" s="67"/>
      <c r="P55" s="67"/>
      <c r="Q55" s="118" t="s">
        <v>11</v>
      </c>
      <c r="S55" s="48"/>
      <c r="T55" s="7"/>
      <c r="U55" s="7"/>
    </row>
    <row r="56" spans="1:21" s="6" customFormat="1" ht="16.2" thickBot="1" x14ac:dyDescent="0.35">
      <c r="A56" s="130" t="s">
        <v>64</v>
      </c>
      <c r="B56" s="131"/>
      <c r="C56" s="132"/>
      <c r="D56" s="132"/>
      <c r="E56" s="132"/>
      <c r="F56" s="132"/>
      <c r="G56" s="132"/>
      <c r="H56" s="132"/>
      <c r="I56" s="132"/>
      <c r="J56" s="132"/>
      <c r="K56" s="132"/>
      <c r="L56" s="133">
        <v>9</v>
      </c>
      <c r="M56" s="134"/>
      <c r="N56" s="91"/>
      <c r="O56" s="91"/>
      <c r="P56" s="91"/>
      <c r="Q56" s="135" t="s">
        <v>10</v>
      </c>
      <c r="S56" s="48"/>
      <c r="T56" s="7"/>
      <c r="U56" s="7"/>
    </row>
    <row r="57" spans="1:21" s="6" customFormat="1" ht="15.6" x14ac:dyDescent="0.3">
      <c r="B57" s="9"/>
      <c r="C57" s="7"/>
      <c r="D57" s="7"/>
      <c r="E57" s="7"/>
      <c r="F57" s="7"/>
      <c r="G57" s="7"/>
      <c r="H57" s="7"/>
      <c r="I57" s="7"/>
      <c r="J57" s="8"/>
      <c r="K57" s="8"/>
      <c r="L57" s="8"/>
      <c r="M57" s="8"/>
      <c r="N57" s="7"/>
      <c r="O57" s="7"/>
      <c r="P57" s="7"/>
      <c r="Q57" s="7"/>
      <c r="S57" s="48"/>
    </row>
    <row r="58" spans="1:21" ht="13.8" thickBot="1" x14ac:dyDescent="0.3">
      <c r="S58" s="136"/>
    </row>
    <row r="59" spans="1:21" ht="53.25" customHeight="1" thickBot="1" x14ac:dyDescent="0.3">
      <c r="A59" s="17" t="s">
        <v>9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9"/>
    </row>
    <row r="61" spans="1:21" x14ac:dyDescent="0.25">
      <c r="A61" s="137" t="s">
        <v>8</v>
      </c>
      <c r="B61" s="138"/>
      <c r="C61" s="139"/>
      <c r="D61" s="139"/>
      <c r="E61" s="139"/>
      <c r="F61" s="25"/>
      <c r="G61" s="25"/>
      <c r="H61" s="25"/>
      <c r="I61" s="25"/>
    </row>
    <row r="62" spans="1:21" x14ac:dyDescent="0.25">
      <c r="A62" s="140" t="s">
        <v>7</v>
      </c>
      <c r="B62" s="141"/>
      <c r="C62" s="142"/>
      <c r="D62" s="142"/>
      <c r="E62" s="25"/>
      <c r="F62" s="25"/>
      <c r="G62" s="25"/>
      <c r="H62" s="25"/>
      <c r="I62" s="25"/>
    </row>
    <row r="63" spans="1:21" x14ac:dyDescent="0.25">
      <c r="A63" s="25"/>
      <c r="B63" s="26"/>
      <c r="C63" s="25"/>
      <c r="D63" s="25"/>
      <c r="E63" s="25"/>
      <c r="F63" s="25"/>
      <c r="G63" s="25"/>
      <c r="H63" s="25"/>
      <c r="I63" s="25"/>
    </row>
    <row r="64" spans="1:21" x14ac:dyDescent="0.25">
      <c r="A64" s="143"/>
      <c r="B64" s="144"/>
      <c r="C64" s="143"/>
      <c r="D64" s="143"/>
      <c r="E64" s="143"/>
      <c r="F64" s="143"/>
      <c r="G64" s="143"/>
      <c r="H64" s="143"/>
      <c r="I64" s="143"/>
      <c r="J64" s="3"/>
    </row>
    <row r="65" spans="1:16" x14ac:dyDescent="0.25">
      <c r="A65" s="145" t="s">
        <v>6</v>
      </c>
      <c r="B65" s="146"/>
      <c r="C65" s="146"/>
      <c r="D65" s="147"/>
      <c r="E65" s="146"/>
      <c r="F65" s="25"/>
      <c r="G65" s="25"/>
      <c r="H65" s="25"/>
      <c r="I65" s="25"/>
      <c r="J65" s="3"/>
      <c r="K65" s="5"/>
      <c r="M65" s="4"/>
      <c r="N65" s="4"/>
      <c r="O65" s="4"/>
      <c r="P65" s="4"/>
    </row>
    <row r="66" spans="1:16" x14ac:dyDescent="0.25">
      <c r="A66" s="148" t="s">
        <v>5</v>
      </c>
      <c r="B66" s="25"/>
      <c r="C66" s="25"/>
      <c r="D66" s="149"/>
      <c r="E66" s="25"/>
      <c r="F66" s="25"/>
      <c r="G66" s="25"/>
      <c r="H66" s="25"/>
      <c r="I66" s="25"/>
      <c r="J66" s="150"/>
      <c r="M66" s="3"/>
      <c r="N66" s="3"/>
      <c r="O66" s="3"/>
      <c r="P66" s="3"/>
    </row>
    <row r="67" spans="1:16" x14ac:dyDescent="0.25">
      <c r="A67" s="145"/>
      <c r="B67" s="151" t="str">
        <f>A14</f>
        <v>1. Foreign claims:</v>
      </c>
      <c r="C67" s="25"/>
      <c r="D67" s="149"/>
      <c r="E67" s="25"/>
      <c r="F67" s="25"/>
      <c r="G67" s="25"/>
      <c r="H67" s="25"/>
      <c r="I67" s="25"/>
      <c r="J67" s="3"/>
    </row>
    <row r="68" spans="1:16" x14ac:dyDescent="0.25">
      <c r="A68" s="145"/>
      <c r="B68" s="152" t="str">
        <f>"1t+2t+11t-14t (t="&amp;D68&amp;")"</f>
        <v>1t+2t+11t-14t (t=2010)</v>
      </c>
      <c r="C68" s="143"/>
      <c r="D68" s="153">
        <f>A15</f>
        <v>2010</v>
      </c>
      <c r="E68" s="154">
        <f>IF(ISERR(HLOOKUP(1,Table8,$F68,FALSE)+HLOOKUP("2=*",Table8,$F68,FALSE)+HLOOKUP("11=*",Table8,$F68,FALSE)-HLOOKUP(14,Table8,$F68,FALSE)),"NC",HLOOKUP(1,Table8,$F68,FALSE)+HLOOKUP("2=*",Table8,$F68,FALSE)+HLOOKUP("11=*",Table8,$F68,FALSE)-HLOOKUP(14,Table8,$F68,FALSE))</f>
        <v>0</v>
      </c>
      <c r="F68" s="155">
        <v>3</v>
      </c>
      <c r="G68" s="156" t="s">
        <v>4</v>
      </c>
      <c r="H68" s="25"/>
      <c r="I68" s="25"/>
      <c r="J68" s="3"/>
    </row>
    <row r="69" spans="1:16" x14ac:dyDescent="0.25">
      <c r="A69" s="145"/>
      <c r="B69" s="152" t="str">
        <f>"1t+2t+11t-14t (t="&amp;D69&amp;")"</f>
        <v>1t+2t+11t-14t (t=2011)</v>
      </c>
      <c r="C69" s="143"/>
      <c r="D69" s="157">
        <f>A16</f>
        <v>2011</v>
      </c>
      <c r="E69" s="154">
        <f>IF(ISERR(HLOOKUP(1,Table8,$F69,FALSE)+HLOOKUP("2=*",Table8,$F69,FALSE)+HLOOKUP("11=*",Table8,$F69,FALSE)-HLOOKUP(14,Table8,$F69,FALSE)),"NC",HLOOKUP(1,Table8,$F69,FALSE)+HLOOKUP("2=*",Table8,$F69,FALSE)+HLOOKUP("11=*",Table8,$F69,FALSE)-HLOOKUP(14,Table8,$F69,FALSE))</f>
        <v>0</v>
      </c>
      <c r="F69" s="155">
        <f>F68+1</f>
        <v>4</v>
      </c>
      <c r="G69" s="156"/>
      <c r="H69" s="25"/>
      <c r="I69" s="25"/>
      <c r="J69" s="3"/>
    </row>
    <row r="70" spans="1:16" x14ac:dyDescent="0.25">
      <c r="A70" s="145"/>
      <c r="B70" s="152" t="str">
        <f>"1t+2t+11t-14t (t="&amp;D70&amp;")"</f>
        <v>1t+2t+11t-14t (t=2012)</v>
      </c>
      <c r="C70" s="143"/>
      <c r="D70" s="157">
        <f>A17</f>
        <v>2012</v>
      </c>
      <c r="E70" s="154">
        <f>IF(ISERR(HLOOKUP(1,Table8,$F70,FALSE)+HLOOKUP("2=*",Table8,$F70,FALSE)+HLOOKUP("11=*",Table8,$F70,FALSE)-HLOOKUP(14,Table8,$F70,FALSE)),"NC",HLOOKUP(1,Table8,$F70,FALSE)+HLOOKUP("2=*",Table8,$F70,FALSE)+HLOOKUP("11=*",Table8,$F70,FALSE)-HLOOKUP(14,Table8,$F70,FALSE))</f>
        <v>0</v>
      </c>
      <c r="F70" s="155">
        <f t="shared" ref="F70:F96" si="8">F69+1</f>
        <v>5</v>
      </c>
      <c r="G70" s="156"/>
      <c r="H70" s="25"/>
      <c r="I70" s="25"/>
      <c r="J70" s="3"/>
    </row>
    <row r="71" spans="1:16" x14ac:dyDescent="0.25">
      <c r="A71" s="145"/>
      <c r="B71" s="158" t="str">
        <f>"1t+2t+11t-14t (t="&amp;D71&amp;")"</f>
        <v>1t+2t+11t-14t (t=2013)</v>
      </c>
      <c r="C71" s="159"/>
      <c r="D71" s="160">
        <f>A18</f>
        <v>2013</v>
      </c>
      <c r="E71" s="161">
        <f>IF(ISERR(HLOOKUP(1,Table8,$F71,FALSE)+HLOOKUP("2=*",Table8,$F71,FALSE)+HLOOKUP("11=*",Table8,$F71,FALSE)-HLOOKUP(14,Table8,$F71,FALSE)),"NC",HLOOKUP(1,Table8,$F71,FALSE)+HLOOKUP("2=*",Table8,$F71,FALSE)+HLOOKUP("11=*",Table8,$F71,FALSE)-HLOOKUP(14,Table8,$F71,FALSE))</f>
        <v>0</v>
      </c>
      <c r="F71" s="155">
        <f t="shared" si="8"/>
        <v>6</v>
      </c>
      <c r="G71" s="156"/>
      <c r="H71" s="25"/>
      <c r="I71" s="25"/>
      <c r="J71" s="3"/>
    </row>
    <row r="72" spans="1:16" x14ac:dyDescent="0.25">
      <c r="A72" s="25"/>
      <c r="B72" s="151" t="str">
        <f>A19</f>
        <v>2. Claims against public corporations:</v>
      </c>
      <c r="C72" s="25"/>
      <c r="D72" s="157"/>
      <c r="E72" s="154"/>
      <c r="F72" s="155">
        <f t="shared" si="8"/>
        <v>7</v>
      </c>
      <c r="G72" s="25"/>
      <c r="H72" s="25"/>
      <c r="I72" s="25"/>
      <c r="J72" s="3"/>
    </row>
    <row r="73" spans="1:16" x14ac:dyDescent="0.25">
      <c r="A73" s="25"/>
      <c r="B73" s="152" t="str">
        <f>"1t+2t+11t-14t (t="&amp;D73&amp;")"</f>
        <v>1t+2t+11t-14t (t=2010)</v>
      </c>
      <c r="C73" s="25"/>
      <c r="D73" s="153">
        <f>D68</f>
        <v>2010</v>
      </c>
      <c r="E73" s="154">
        <f>IF(ISERR(HLOOKUP(1,Table8,$F73,FALSE)+HLOOKUP("2=*",Table8,$F73,FALSE)+HLOOKUP("11=*",Table8,$F73,FALSE)-HLOOKUP(14,Table8,$F73,FALSE)),"NC",HLOOKUP(1,Table8,$F73,FALSE)+HLOOKUP("2=*",Table8,$F73,FALSE)+HLOOKUP("11=*",Table8,$F73,FALSE)-HLOOKUP(14,Table8,$F73,FALSE))</f>
        <v>0</v>
      </c>
      <c r="F73" s="155">
        <f t="shared" si="8"/>
        <v>8</v>
      </c>
      <c r="G73" s="156" t="s">
        <v>4</v>
      </c>
      <c r="H73" s="25"/>
      <c r="I73" s="25"/>
      <c r="J73" s="3"/>
    </row>
    <row r="74" spans="1:16" x14ac:dyDescent="0.25">
      <c r="A74" s="25"/>
      <c r="B74" s="152" t="str">
        <f>"1t+2t+11t-14t (t="&amp;D74&amp;")"</f>
        <v>1t+2t+11t-14t (t=2011)</v>
      </c>
      <c r="C74" s="25"/>
      <c r="D74" s="157">
        <f>D69</f>
        <v>2011</v>
      </c>
      <c r="E74" s="154">
        <f>IF(ISERR(HLOOKUP(1,Table8,$F74,FALSE)+HLOOKUP("2=*",Table8,$F74,FALSE)+HLOOKUP("11=*",Table8,$F74,FALSE)-HLOOKUP(14,Table8,$F74,FALSE)),"NC",HLOOKUP(1,Table8,$F74,FALSE)+HLOOKUP("2=*",Table8,$F74,FALSE)+HLOOKUP("11=*",Table8,$F74,FALSE)-HLOOKUP(14,Table8,$F74,FALSE))</f>
        <v>0</v>
      </c>
      <c r="F74" s="155">
        <f t="shared" si="8"/>
        <v>9</v>
      </c>
      <c r="G74" s="156"/>
      <c r="H74" s="25"/>
      <c r="I74" s="25"/>
      <c r="J74" s="3"/>
    </row>
    <row r="75" spans="1:16" x14ac:dyDescent="0.25">
      <c r="A75" s="25"/>
      <c r="B75" s="152" t="str">
        <f>"1t+2t+11t-14t (t="&amp;D75&amp;")"</f>
        <v>1t+2t+11t-14t (t=2012)</v>
      </c>
      <c r="C75" s="25"/>
      <c r="D75" s="157">
        <f>D70</f>
        <v>2012</v>
      </c>
      <c r="E75" s="154">
        <f>IF(ISERR(HLOOKUP(1,Table8,$F75,FALSE)+HLOOKUP("2=*",Table8,$F75,FALSE)+HLOOKUP("11=*",Table8,$F75,FALSE)-HLOOKUP(14,Table8,$F75,FALSE)),"NC",HLOOKUP(1,Table8,$F75,FALSE)+HLOOKUP("2=*",Table8,$F75,FALSE)+HLOOKUP("11=*",Table8,$F75,FALSE)-HLOOKUP(14,Table8,$F75,FALSE))</f>
        <v>0</v>
      </c>
      <c r="F75" s="155">
        <f t="shared" si="8"/>
        <v>10</v>
      </c>
      <c r="G75" s="156"/>
      <c r="H75" s="25"/>
      <c r="I75" s="25"/>
      <c r="J75" s="3"/>
    </row>
    <row r="76" spans="1:16" x14ac:dyDescent="0.25">
      <c r="A76" s="25"/>
      <c r="B76" s="158" t="str">
        <f>"1t+2t+11t-14t (t="&amp;D76&amp;")"</f>
        <v>1t+2t+11t-14t (t=2013)</v>
      </c>
      <c r="C76" s="146"/>
      <c r="D76" s="160">
        <f>D71</f>
        <v>2013</v>
      </c>
      <c r="E76" s="161">
        <f>IF(ISERR(HLOOKUP(1,Table8,$F76,FALSE)+HLOOKUP("2=*",Table8,$F76,FALSE)+HLOOKUP("11=*",Table8,$F76,FALSE)-HLOOKUP(14,Table8,$F76,FALSE)),"NC",HLOOKUP(1,Table8,$F76,FALSE)+HLOOKUP("2=*",Table8,$F76,FALSE)+HLOOKUP("11=*",Table8,$F76,FALSE)-HLOOKUP(14,Table8,$F76,FALSE))</f>
        <v>0</v>
      </c>
      <c r="F76" s="155">
        <f t="shared" si="8"/>
        <v>11</v>
      </c>
      <c r="G76" s="156"/>
      <c r="H76" s="25"/>
      <c r="I76" s="25"/>
      <c r="J76" s="3"/>
    </row>
    <row r="77" spans="1:16" x14ac:dyDescent="0.25">
      <c r="A77" s="25"/>
      <c r="B77" s="151" t="str">
        <f>A24</f>
        <v>3. Claims against other government subsectors:</v>
      </c>
      <c r="C77" s="25"/>
      <c r="D77" s="157"/>
      <c r="E77" s="154"/>
      <c r="F77" s="155">
        <f t="shared" si="8"/>
        <v>12</v>
      </c>
      <c r="G77" s="156"/>
      <c r="H77" s="25"/>
      <c r="I77" s="25"/>
      <c r="J77" s="3"/>
    </row>
    <row r="78" spans="1:16" x14ac:dyDescent="0.25">
      <c r="A78" s="25"/>
      <c r="B78" s="152" t="str">
        <f>"1t+2t+11t-14t (t="&amp;D78&amp;")"</f>
        <v>1t+2t+11t-14t (t=2010)</v>
      </c>
      <c r="C78" s="25"/>
      <c r="D78" s="157">
        <f>D68</f>
        <v>2010</v>
      </c>
      <c r="E78" s="154">
        <f>IF(ISERR(HLOOKUP(1,Table8,$F78,FALSE)+HLOOKUP("2=*",Table8,$F78,FALSE)+HLOOKUP("11=*",Table8,$F78,FALSE)-HLOOKUP(14,Table8,$F78,FALSE)),"NC",HLOOKUP(1,Table8,$F78,FALSE)+HLOOKUP("2=*",Table8,$F78,FALSE)+HLOOKUP("11=*",Table8,$F78,FALSE)-HLOOKUP(14,Table8,$F78,FALSE))</f>
        <v>0</v>
      </c>
      <c r="F78" s="155">
        <f t="shared" si="8"/>
        <v>13</v>
      </c>
      <c r="G78" s="156" t="s">
        <v>4</v>
      </c>
      <c r="H78" s="25"/>
      <c r="I78" s="25"/>
      <c r="J78" s="3"/>
    </row>
    <row r="79" spans="1:16" x14ac:dyDescent="0.25">
      <c r="A79" s="25"/>
      <c r="B79" s="152" t="str">
        <f>"1t+2t+11t-14t (t="&amp;D79&amp;")"</f>
        <v>1t+2t+11t-14t (t=2011)</v>
      </c>
      <c r="C79" s="25"/>
      <c r="D79" s="157">
        <f>D69</f>
        <v>2011</v>
      </c>
      <c r="E79" s="154">
        <f>IF(ISERR(HLOOKUP(1,Table8,$F79,FALSE)+HLOOKUP("2=*",Table8,$F79,FALSE)+HLOOKUP("11=*",Table8,$F79,FALSE)-HLOOKUP(14,Table8,$F79,FALSE)),"NC",HLOOKUP(1,Table8,$F79,FALSE)+HLOOKUP("2=*",Table8,$F79,FALSE)+HLOOKUP("11=*",Table8,$F79,FALSE)-HLOOKUP(14,Table8,$F79,FALSE))</f>
        <v>0</v>
      </c>
      <c r="F79" s="155">
        <f t="shared" si="8"/>
        <v>14</v>
      </c>
      <c r="G79" s="156"/>
      <c r="H79" s="25"/>
      <c r="I79" s="25"/>
      <c r="J79" s="3"/>
    </row>
    <row r="80" spans="1:16" x14ac:dyDescent="0.25">
      <c r="A80" s="25"/>
      <c r="B80" s="152" t="str">
        <f>"1t+2t+11t-14t (t="&amp;D80&amp;")"</f>
        <v>1t+2t+11t-14t (t=2012)</v>
      </c>
      <c r="C80" s="25"/>
      <c r="D80" s="157">
        <f>D70</f>
        <v>2012</v>
      </c>
      <c r="E80" s="154">
        <f>IF(ISERR(HLOOKUP(1,Table8,$F80,FALSE)+HLOOKUP("2=*",Table8,$F80,FALSE)+HLOOKUP("11=*",Table8,$F80,FALSE)-HLOOKUP(14,Table8,$F80,FALSE)),"NC",HLOOKUP(1,Table8,$F80,FALSE)+HLOOKUP("2=*",Table8,$F80,FALSE)+HLOOKUP("11=*",Table8,$F80,FALSE)-HLOOKUP(14,Table8,$F80,FALSE))</f>
        <v>0</v>
      </c>
      <c r="F80" s="155">
        <f t="shared" si="8"/>
        <v>15</v>
      </c>
      <c r="G80" s="156"/>
      <c r="H80" s="25"/>
      <c r="I80" s="25"/>
      <c r="J80" s="3"/>
    </row>
    <row r="81" spans="1:10" x14ac:dyDescent="0.25">
      <c r="A81" s="25"/>
      <c r="B81" s="158" t="str">
        <f>"1t+2t+11t-14t (t="&amp;D81&amp;")"</f>
        <v>1t+2t+11t-14t (t=2013)</v>
      </c>
      <c r="C81" s="146"/>
      <c r="D81" s="160">
        <f>D71</f>
        <v>2013</v>
      </c>
      <c r="E81" s="161">
        <f>IF(ISERR(HLOOKUP(1,Table8,$F81,FALSE)+HLOOKUP("2=*",Table8,$F81,FALSE)+HLOOKUP("11=*",Table8,$F81,FALSE)-HLOOKUP(14,Table8,$F81,FALSE)),"NC",HLOOKUP(1,Table8,$F81,FALSE)+HLOOKUP("2=*",Table8,$F81,FALSE)+HLOOKUP("11=*",Table8,$F81,FALSE)-HLOOKUP(14,Table8,$F81,FALSE))</f>
        <v>0</v>
      </c>
      <c r="F81" s="155">
        <f t="shared" si="8"/>
        <v>16</v>
      </c>
      <c r="G81" s="156"/>
      <c r="H81" s="25"/>
      <c r="I81" s="25"/>
      <c r="J81" s="3"/>
    </row>
    <row r="82" spans="1:10" x14ac:dyDescent="0.25">
      <c r="A82" s="25"/>
      <c r="B82" s="151" t="str">
        <f>A29</f>
        <v>4. Other claims (5-1-2-3):</v>
      </c>
      <c r="C82" s="25"/>
      <c r="D82" s="157"/>
      <c r="E82" s="154"/>
      <c r="F82" s="155">
        <f t="shared" si="8"/>
        <v>17</v>
      </c>
      <c r="G82" s="25"/>
      <c r="H82" s="25"/>
      <c r="I82" s="25"/>
      <c r="J82" s="3"/>
    </row>
    <row r="83" spans="1:10" x14ac:dyDescent="0.25">
      <c r="A83" s="25"/>
      <c r="B83" s="152" t="str">
        <f>"1t+2t+11t-14t (t="&amp;D83&amp;")"</f>
        <v>1t+2t+11t-14t (t=2010)</v>
      </c>
      <c r="C83" s="25"/>
      <c r="D83" s="157">
        <f>D68</f>
        <v>2010</v>
      </c>
      <c r="E83" s="154">
        <f>IF(ISERR(HLOOKUP(1,Table8,$F83,FALSE)+HLOOKUP("2=*",Table8,$F83,FALSE)+HLOOKUP("11=*",Table8,$F83,FALSE)-HLOOKUP(14,Table8,$F83,FALSE)),"NC",HLOOKUP(1,Table8,$F83,FALSE)+HLOOKUP("2=*",Table8,$F83,FALSE)+HLOOKUP("11=*",Table8,$F83,FALSE)-HLOOKUP(14,Table8,$F83,FALSE))</f>
        <v>0</v>
      </c>
      <c r="F83" s="155">
        <f t="shared" si="8"/>
        <v>18</v>
      </c>
      <c r="G83" s="156" t="s">
        <v>4</v>
      </c>
      <c r="H83" s="25"/>
      <c r="I83" s="25"/>
      <c r="J83" s="3"/>
    </row>
    <row r="84" spans="1:10" x14ac:dyDescent="0.25">
      <c r="A84" s="25"/>
      <c r="B84" s="152" t="str">
        <f>"1t+2t+11t-14t (t="&amp;D84&amp;")"</f>
        <v>1t+2t+11t-14t (t=2011)</v>
      </c>
      <c r="C84" s="25"/>
      <c r="D84" s="157">
        <f>D69</f>
        <v>2011</v>
      </c>
      <c r="E84" s="154">
        <f>IF(ISERR(HLOOKUP(1,Table8,$F84,FALSE)+HLOOKUP("2=*",Table8,$F84,FALSE)+HLOOKUP("11=*",Table8,$F84,FALSE)-HLOOKUP(14,Table8,$F84,FALSE)),"NC",HLOOKUP(1,Table8,$F84,FALSE)+HLOOKUP("2=*",Table8,$F84,FALSE)+HLOOKUP("11=*",Table8,$F84,FALSE)-HLOOKUP(14,Table8,$F84,FALSE))</f>
        <v>0</v>
      </c>
      <c r="F84" s="155">
        <f t="shared" si="8"/>
        <v>19</v>
      </c>
      <c r="G84" s="156"/>
      <c r="H84" s="25"/>
      <c r="I84" s="25"/>
      <c r="J84" s="3"/>
    </row>
    <row r="85" spans="1:10" x14ac:dyDescent="0.25">
      <c r="A85" s="25"/>
      <c r="B85" s="152" t="str">
        <f>"1t+2t+11t-14t (t="&amp;D85&amp;")"</f>
        <v>1t+2t+11t-14t (t=2012)</v>
      </c>
      <c r="C85" s="25"/>
      <c r="D85" s="157">
        <f>D70</f>
        <v>2012</v>
      </c>
      <c r="E85" s="154">
        <f>IF(ISERR(HLOOKUP(1,Table8,$F85,FALSE)+HLOOKUP("2=*",Table8,$F85,FALSE)+HLOOKUP("11=*",Table8,$F85,FALSE)-HLOOKUP(14,Table8,$F85,FALSE)),"NC",HLOOKUP(1,Table8,$F85,FALSE)+HLOOKUP("2=*",Table8,$F85,FALSE)+HLOOKUP("11=*",Table8,$F85,FALSE)-HLOOKUP(14,Table8,$F85,FALSE))</f>
        <v>0</v>
      </c>
      <c r="F85" s="155">
        <f t="shared" si="8"/>
        <v>20</v>
      </c>
      <c r="G85" s="156"/>
      <c r="H85" s="25"/>
      <c r="I85" s="25"/>
      <c r="J85" s="3"/>
    </row>
    <row r="86" spans="1:10" x14ac:dyDescent="0.25">
      <c r="A86" s="25"/>
      <c r="B86" s="158" t="str">
        <f>"1t+2t+11t-14t (t="&amp;D86&amp;")"</f>
        <v>1t+2t+11t-14t (t=2013)</v>
      </c>
      <c r="C86" s="146"/>
      <c r="D86" s="160">
        <f>D71</f>
        <v>2013</v>
      </c>
      <c r="E86" s="161">
        <f>IF(ISERR(HLOOKUP(1,Table8,$F86,FALSE)+HLOOKUP("2=*",Table8,$F86,FALSE)+HLOOKUP("11=*",Table8,$F86,FALSE)-HLOOKUP(14,Table8,$F86,FALSE)),"NC",HLOOKUP(1,Table8,$F86,FALSE)+HLOOKUP("2=*",Table8,$F86,FALSE)+HLOOKUP("11=*",Table8,$F86,FALSE)-HLOOKUP(14,Table8,$F86,FALSE))</f>
        <v>0</v>
      </c>
      <c r="F86" s="155">
        <f t="shared" si="8"/>
        <v>21</v>
      </c>
      <c r="G86" s="156"/>
      <c r="H86" s="25"/>
      <c r="I86" s="25"/>
      <c r="J86" s="3"/>
    </row>
    <row r="87" spans="1:10" x14ac:dyDescent="0.25">
      <c r="A87" s="25"/>
      <c r="B87" s="151" t="str">
        <f>A34</f>
        <v>5. Total central government claims (1+2+3+4):</v>
      </c>
      <c r="C87" s="25"/>
      <c r="D87" s="157"/>
      <c r="E87" s="154"/>
      <c r="F87" s="155">
        <f t="shared" si="8"/>
        <v>22</v>
      </c>
      <c r="G87" s="156"/>
      <c r="H87" s="25"/>
      <c r="I87" s="25"/>
      <c r="J87" s="3"/>
    </row>
    <row r="88" spans="1:10" x14ac:dyDescent="0.25">
      <c r="A88" s="25"/>
      <c r="B88" s="152" t="str">
        <f>"1t+2t+11t-14t (t="&amp;D88&amp;")"</f>
        <v>1t+2t+11t-14t (t=2010)</v>
      </c>
      <c r="C88" s="25"/>
      <c r="D88" s="157">
        <f>D68</f>
        <v>2010</v>
      </c>
      <c r="E88" s="154">
        <f>IF(ISERR(HLOOKUP(1,Table8,$F88,FALSE)+HLOOKUP("2=*",Table8,$F88,FALSE)+HLOOKUP("11=*",Table8,$F88,FALSE)-HLOOKUP(14,Table8,$F88,FALSE)),"NC",HLOOKUP(1,Table8,$F88,FALSE)+HLOOKUP("2=*",Table8,$F88,FALSE)+HLOOKUP("11=*",Table8,$F88,FALSE)-HLOOKUP(14,Table8,$F88,FALSE))</f>
        <v>0</v>
      </c>
      <c r="F88" s="155">
        <f t="shared" si="8"/>
        <v>23</v>
      </c>
      <c r="G88" s="156" t="s">
        <v>4</v>
      </c>
      <c r="H88" s="25"/>
      <c r="I88" s="25"/>
      <c r="J88" s="3"/>
    </row>
    <row r="89" spans="1:10" x14ac:dyDescent="0.25">
      <c r="A89" s="25"/>
      <c r="B89" s="152" t="str">
        <f>"1t+2t+11t-14t (t="&amp;D89&amp;")"</f>
        <v>1t+2t+11t-14t (t=2011)</v>
      </c>
      <c r="C89" s="25"/>
      <c r="D89" s="157">
        <f>D69</f>
        <v>2011</v>
      </c>
      <c r="E89" s="154">
        <f>IF(ISERR(HLOOKUP(1,Table8,$F89,FALSE)+HLOOKUP("2=*",Table8,$F89,FALSE)+HLOOKUP("11=*",Table8,$F89,FALSE)-HLOOKUP(14,Table8,$F89,FALSE)),"NC",HLOOKUP(1,Table8,$F89,FALSE)+HLOOKUP("2=*",Table8,$F89,FALSE)+HLOOKUP("11=*",Table8,$F89,FALSE)-HLOOKUP(14,Table8,$F89,FALSE))</f>
        <v>0</v>
      </c>
      <c r="F89" s="155">
        <f t="shared" si="8"/>
        <v>24</v>
      </c>
      <c r="G89" s="156"/>
      <c r="H89" s="25"/>
      <c r="I89" s="25"/>
      <c r="J89" s="3"/>
    </row>
    <row r="90" spans="1:10" x14ac:dyDescent="0.25">
      <c r="A90" s="25"/>
      <c r="B90" s="152" t="str">
        <f>"1t+2t+11t-14t (t="&amp;D90&amp;")"</f>
        <v>1t+2t+11t-14t (t=2012)</v>
      </c>
      <c r="C90" s="25"/>
      <c r="D90" s="157">
        <f>D70</f>
        <v>2012</v>
      </c>
      <c r="E90" s="154">
        <f>IF(ISERR(HLOOKUP(1,Table8,$F90,FALSE)+HLOOKUP("2=*",Table8,$F90,FALSE)+HLOOKUP("11=*",Table8,$F90,FALSE)-HLOOKUP(14,Table8,$F90,FALSE)),"NC",HLOOKUP(1,Table8,$F90,FALSE)+HLOOKUP("2=*",Table8,$F90,FALSE)+HLOOKUP("11=*",Table8,$F90,FALSE)-HLOOKUP(14,Table8,$F90,FALSE))</f>
        <v>0</v>
      </c>
      <c r="F90" s="155">
        <f t="shared" si="8"/>
        <v>25</v>
      </c>
      <c r="G90" s="25"/>
      <c r="H90" s="156"/>
      <c r="I90" s="25"/>
      <c r="J90" s="3"/>
    </row>
    <row r="91" spans="1:10" x14ac:dyDescent="0.25">
      <c r="A91" s="25"/>
      <c r="B91" s="158" t="str">
        <f>"1t+2t+11t-14t (t="&amp;D91&amp;")"</f>
        <v>1t+2t+11t-14t (t=2013)</v>
      </c>
      <c r="C91" s="146"/>
      <c r="D91" s="160">
        <f>D71</f>
        <v>2013</v>
      </c>
      <c r="E91" s="161">
        <f>IF(ISERR(HLOOKUP(1,Table8,$F91,FALSE)+HLOOKUP("2=*",Table8,$F91,FALSE)+HLOOKUP("11=*",Table8,$F91,FALSE)-HLOOKUP(14,Table8,$F91,FALSE)),"NC",HLOOKUP(1,Table8,$F91,FALSE)+HLOOKUP("2=*",Table8,$F91,FALSE)+HLOOKUP("11=*",Table8,$F91,FALSE)-HLOOKUP(14,Table8,$F91,FALSE))</f>
        <v>0</v>
      </c>
      <c r="F91" s="155">
        <f t="shared" si="8"/>
        <v>26</v>
      </c>
      <c r="G91" s="25"/>
      <c r="H91" s="156"/>
      <c r="I91" s="25"/>
      <c r="J91" s="3"/>
    </row>
    <row r="92" spans="1:10" x14ac:dyDescent="0.25">
      <c r="A92" s="25"/>
      <c r="B92" s="151" t="str">
        <f>A39</f>
        <v>5.a)   of which: claims from guarantees, if any:</v>
      </c>
      <c r="C92" s="25"/>
      <c r="D92" s="157"/>
      <c r="E92" s="154"/>
      <c r="F92" s="155">
        <f t="shared" si="8"/>
        <v>27</v>
      </c>
      <c r="G92" s="156"/>
      <c r="H92" s="25"/>
      <c r="I92" s="25"/>
      <c r="J92" s="3"/>
    </row>
    <row r="93" spans="1:10" x14ac:dyDescent="0.25">
      <c r="A93" s="25"/>
      <c r="B93" s="152" t="str">
        <f>"1t+2t+11t-14t (t="&amp;D93&amp;")"</f>
        <v>1t+2t+11t-14t (t=2010)</v>
      </c>
      <c r="C93" s="25"/>
      <c r="D93" s="157">
        <f>D73</f>
        <v>2010</v>
      </c>
      <c r="E93" s="154">
        <f>IF(ISERR(HLOOKUP(1,Table8,$F93,FALSE)+HLOOKUP("2=*",Table8,$F93,FALSE)+HLOOKUP("11=*",Table8,$F93,FALSE)-HLOOKUP(14,Table8,$F93,FALSE)),"NC",HLOOKUP(1,Table8,$F93,FALSE)+HLOOKUP("2=*",Table8,$F93,FALSE)+HLOOKUP("11=*",Table8,$F93,FALSE)-HLOOKUP(14,Table8,$F93,FALSE))</f>
        <v>0</v>
      </c>
      <c r="F93" s="155">
        <f t="shared" si="8"/>
        <v>28</v>
      </c>
      <c r="G93" s="156" t="s">
        <v>4</v>
      </c>
      <c r="H93" s="25"/>
      <c r="I93" s="25"/>
      <c r="J93" s="3"/>
    </row>
    <row r="94" spans="1:10" x14ac:dyDescent="0.25">
      <c r="A94" s="25"/>
      <c r="B94" s="152" t="str">
        <f>"1t+2t+11t-14t (t="&amp;D94&amp;")"</f>
        <v>1t+2t+11t-14t (t=2011)</v>
      </c>
      <c r="C94" s="25"/>
      <c r="D94" s="157">
        <f>D74</f>
        <v>2011</v>
      </c>
      <c r="E94" s="154">
        <f>IF(ISERR(HLOOKUP(1,Table8,$F94,FALSE)+HLOOKUP("2=*",Table8,$F94,FALSE)+HLOOKUP("11=*",Table8,$F94,FALSE)-HLOOKUP(14,Table8,$F94,FALSE)),"NC",HLOOKUP(1,Table8,$F94,FALSE)+HLOOKUP("2=*",Table8,$F94,FALSE)+HLOOKUP("11=*",Table8,$F94,FALSE)-HLOOKUP(14,Table8,$F94,FALSE))</f>
        <v>0</v>
      </c>
      <c r="F94" s="155">
        <f t="shared" si="8"/>
        <v>29</v>
      </c>
      <c r="G94" s="156"/>
      <c r="H94" s="25"/>
      <c r="I94" s="25"/>
      <c r="J94" s="3"/>
    </row>
    <row r="95" spans="1:10" x14ac:dyDescent="0.25">
      <c r="A95" s="25"/>
      <c r="B95" s="152" t="str">
        <f>"1t+2t+11t-14t (t="&amp;D95&amp;")"</f>
        <v>1t+2t+11t-14t (t=2012)</v>
      </c>
      <c r="C95" s="25"/>
      <c r="D95" s="157">
        <f>D75</f>
        <v>2012</v>
      </c>
      <c r="E95" s="154">
        <f>IF(ISERR(HLOOKUP(1,Table8,$F95,FALSE)+HLOOKUP("2=*",Table8,$F95,FALSE)+HLOOKUP("11=*",Table8,$F95,FALSE)-HLOOKUP(14,Table8,$F95,FALSE)),"NC",HLOOKUP(1,Table8,$F95,FALSE)+HLOOKUP("2=*",Table8,$F95,FALSE)+HLOOKUP("11=*",Table8,$F95,FALSE)-HLOOKUP(14,Table8,$F95,FALSE))</f>
        <v>0</v>
      </c>
      <c r="F95" s="155">
        <f t="shared" si="8"/>
        <v>30</v>
      </c>
      <c r="G95" s="25"/>
      <c r="H95" s="156"/>
      <c r="I95" s="25"/>
      <c r="J95" s="3"/>
    </row>
    <row r="96" spans="1:10" x14ac:dyDescent="0.25">
      <c r="A96" s="25"/>
      <c r="B96" s="158" t="str">
        <f>"1t+2t+11t-14t (t="&amp;D96&amp;")"</f>
        <v>1t+2t+11t-14t (t=2013)</v>
      </c>
      <c r="C96" s="146"/>
      <c r="D96" s="160">
        <f>D76</f>
        <v>2013</v>
      </c>
      <c r="E96" s="161">
        <f>IF(ISERR(HLOOKUP(1,Table8,$F96,FALSE)+HLOOKUP("2=*",Table8,$F96,FALSE)+HLOOKUP("11=*",Table8,$F96,FALSE)-HLOOKUP(14,Table8,$F96,FALSE)),"NC",HLOOKUP(1,Table8,$F96,FALSE)+HLOOKUP("2=*",Table8,$F96,FALSE)+HLOOKUP("11=*",Table8,$F96,FALSE)-HLOOKUP(14,Table8,$F96,FALSE))</f>
        <v>0</v>
      </c>
      <c r="F96" s="155">
        <f t="shared" si="8"/>
        <v>31</v>
      </c>
      <c r="G96" s="25"/>
      <c r="H96" s="156"/>
      <c r="I96" s="25"/>
      <c r="J96" s="3"/>
    </row>
    <row r="97" spans="1:10" x14ac:dyDescent="0.25">
      <c r="A97" s="145" t="s">
        <v>3</v>
      </c>
      <c r="B97" s="26"/>
      <c r="C97" s="25"/>
      <c r="D97" s="25"/>
      <c r="E97" s="162"/>
      <c r="F97" s="163"/>
      <c r="G97" s="25"/>
      <c r="H97" s="156"/>
      <c r="I97" s="25"/>
      <c r="J97" s="3"/>
    </row>
    <row r="98" spans="1:10" x14ac:dyDescent="0.25">
      <c r="A98" s="25"/>
      <c r="B98" s="164" t="s">
        <v>2</v>
      </c>
      <c r="C98" s="165"/>
      <c r="D98" s="157">
        <f>D73</f>
        <v>2010</v>
      </c>
      <c r="E98" s="154">
        <f>IF(ISERR(M35-SUM(M50:M53)),"NC",M35-SUM(M50:M53))</f>
        <v>0</v>
      </c>
      <c r="F98" s="25"/>
      <c r="G98" s="25" t="s">
        <v>1</v>
      </c>
      <c r="H98" s="25"/>
      <c r="I98" s="25"/>
      <c r="J98" s="3"/>
    </row>
    <row r="99" spans="1:10" x14ac:dyDescent="0.25">
      <c r="A99" s="25"/>
      <c r="B99" s="164"/>
      <c r="C99" s="165"/>
      <c r="D99" s="157">
        <f>D74</f>
        <v>2011</v>
      </c>
      <c r="E99" s="154">
        <f>IF(ISERR(M36-SUM(N50:N53)),"NC",M36-SUM(N50:N53))</f>
        <v>0</v>
      </c>
      <c r="F99" s="25"/>
      <c r="G99" s="25"/>
      <c r="H99" s="25"/>
      <c r="I99" s="25"/>
      <c r="J99" s="3"/>
    </row>
    <row r="100" spans="1:10" x14ac:dyDescent="0.25">
      <c r="A100" s="25"/>
      <c r="B100" s="164"/>
      <c r="C100" s="165"/>
      <c r="D100" s="157">
        <f>D75</f>
        <v>2012</v>
      </c>
      <c r="E100" s="154">
        <f>IF(ISERR(M37-SUM(O50:O53)),"NC",M37-SUM(O50:O53))</f>
        <v>0</v>
      </c>
      <c r="F100" s="25"/>
      <c r="G100" s="25"/>
      <c r="H100" s="25"/>
      <c r="I100" s="25"/>
      <c r="J100" s="3"/>
    </row>
    <row r="101" spans="1:10" x14ac:dyDescent="0.25">
      <c r="A101" s="25"/>
      <c r="B101" s="166"/>
      <c r="C101" s="167"/>
      <c r="D101" s="160">
        <f>D76</f>
        <v>2013</v>
      </c>
      <c r="E101" s="168">
        <f>IF(ISERR(M38-SUM(P50:P53)),"NC",M38-SUM(P50:P53))</f>
        <v>0</v>
      </c>
      <c r="F101" s="25"/>
      <c r="G101" s="25"/>
      <c r="H101" s="25"/>
      <c r="I101" s="25"/>
      <c r="J101" s="3"/>
    </row>
    <row r="102" spans="1:10" x14ac:dyDescent="0.25">
      <c r="A102" s="25"/>
      <c r="B102" s="169" t="s">
        <v>0</v>
      </c>
      <c r="C102" s="1">
        <f>[4]Vchecks!E2</f>
        <v>0.1</v>
      </c>
      <c r="D102" s="25"/>
      <c r="E102" s="25"/>
      <c r="F102" s="25"/>
      <c r="G102" s="25"/>
      <c r="H102" s="25"/>
      <c r="I102" s="25"/>
    </row>
  </sheetData>
  <sheetProtection password="CA3F" sheet="1" objects="1" scenarios="1" formatCells="0" formatColumns="0" formatRows="0" insertHyperlinks="0"/>
  <mergeCells count="53">
    <mergeCell ref="A46:Q46"/>
    <mergeCell ref="A59:Q59"/>
    <mergeCell ref="B98:C101"/>
    <mergeCell ref="A38:B38"/>
    <mergeCell ref="A40:B40"/>
    <mergeCell ref="A41:B41"/>
    <mergeCell ref="A42:B42"/>
    <mergeCell ref="A43:B43"/>
    <mergeCell ref="A45:M45"/>
    <mergeCell ref="A31:B31"/>
    <mergeCell ref="A32:B32"/>
    <mergeCell ref="A33:B33"/>
    <mergeCell ref="A35:B35"/>
    <mergeCell ref="A36:B36"/>
    <mergeCell ref="A37:B37"/>
    <mergeCell ref="A23:B23"/>
    <mergeCell ref="A25:B25"/>
    <mergeCell ref="A26:B26"/>
    <mergeCell ref="A27:B27"/>
    <mergeCell ref="A28:B28"/>
    <mergeCell ref="A30:B30"/>
    <mergeCell ref="A16:B16"/>
    <mergeCell ref="A17:B17"/>
    <mergeCell ref="A18:B18"/>
    <mergeCell ref="A20:B20"/>
    <mergeCell ref="A21:B21"/>
    <mergeCell ref="A22:B22"/>
    <mergeCell ref="K10:K12"/>
    <mergeCell ref="L10:L12"/>
    <mergeCell ref="M10:M12"/>
    <mergeCell ref="O10:O12"/>
    <mergeCell ref="P10:P12"/>
    <mergeCell ref="A15:B15"/>
    <mergeCell ref="S8:S58"/>
    <mergeCell ref="D9:D12"/>
    <mergeCell ref="E9:G9"/>
    <mergeCell ref="H9:M9"/>
    <mergeCell ref="N9:N12"/>
    <mergeCell ref="O9:P9"/>
    <mergeCell ref="E10:E12"/>
    <mergeCell ref="F10:F12"/>
    <mergeCell ref="G10:G12"/>
    <mergeCell ref="H10:H12"/>
    <mergeCell ref="A1:Q1"/>
    <mergeCell ref="A6:Q6"/>
    <mergeCell ref="B7:Q7"/>
    <mergeCell ref="A8:B12"/>
    <mergeCell ref="C8:C12"/>
    <mergeCell ref="D8:M8"/>
    <mergeCell ref="N8:P8"/>
    <mergeCell ref="Q8:Q12"/>
    <mergeCell ref="I10:I12"/>
    <mergeCell ref="J10:J12"/>
  </mergeCells>
  <conditionalFormatting sqref="E68:E71 E73:E76 E78:E81 E83:E86 E88:E91 E98:E101">
    <cfRule type="cellIs" dxfId="3" priority="3" stopIfTrue="1" operator="equal">
      <formula>"NC"</formula>
    </cfRule>
    <cfRule type="cellIs" dxfId="2" priority="4" stopIfTrue="1" operator="notBetween">
      <formula>-$C$102</formula>
      <formula>$C$102</formula>
    </cfRule>
  </conditionalFormatting>
  <conditionalFormatting sqref="E93:E96">
    <cfRule type="cellIs" dxfId="1" priority="1" stopIfTrue="1" operator="equal">
      <formula>"NC"</formula>
    </cfRule>
    <cfRule type="cellIs" dxfId="0" priority="2" stopIfTrue="1" operator="notBetween">
      <formula>-$C$102</formula>
      <formula>$C$102</formula>
    </cfRule>
  </conditionalFormatting>
  <printOptions horizontalCentered="1"/>
  <pageMargins left="0.62992125984251968" right="0.27559055118110237" top="1" bottom="0.35433070866141736" header="0.27559055118110237" footer="0.23622047244094491"/>
  <pageSetup paperSize="9" scale="56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8</vt:lpstr>
      <vt:lpstr>'Table 8'!Print_Area</vt:lpstr>
      <vt:lpstr>'Table 8'!Table8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Dimcheva</dc:creator>
  <cp:lastModifiedBy>Milada Dimcheva</cp:lastModifiedBy>
  <dcterms:created xsi:type="dcterms:W3CDTF">2012-01-12T09:16:31Z</dcterms:created>
  <dcterms:modified xsi:type="dcterms:W3CDTF">2015-01-14T11:31:00Z</dcterms:modified>
</cp:coreProperties>
</file>