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asulkova\Desktop\Отчет по програми 30.09.2025 г\"/>
    </mc:Choice>
  </mc:AlternateContent>
  <bookViews>
    <workbookView xWindow="-120" yWindow="-120" windowWidth="20730" windowHeight="1116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G32" i="1" l="1"/>
  <c r="D14" i="2" l="1"/>
  <c r="F14" i="2"/>
  <c r="F10" i="1" l="1"/>
  <c r="F32" i="1" l="1"/>
  <c r="D16" i="2" l="1"/>
  <c r="E14" i="2"/>
  <c r="E16" i="2" s="1"/>
  <c r="F16" i="2"/>
  <c r="G14" i="2"/>
  <c r="G16" i="2" s="1"/>
  <c r="H14" i="2"/>
  <c r="H16" i="2" s="1"/>
  <c r="C14" i="2"/>
  <c r="C16" i="2" s="1"/>
  <c r="H38" i="1" l="1"/>
  <c r="G38" i="1"/>
  <c r="F38" i="1"/>
  <c r="E38" i="1"/>
  <c r="D38" i="1"/>
  <c r="C38" i="1"/>
  <c r="H32" i="1"/>
  <c r="E32" i="1"/>
  <c r="D32" i="1"/>
  <c r="D43" i="1" s="1"/>
  <c r="C32" i="1"/>
  <c r="C16" i="1"/>
  <c r="F43" i="1" l="1"/>
  <c r="H43" i="1"/>
  <c r="C43" i="1"/>
  <c r="G43" i="1"/>
  <c r="E43" i="1"/>
  <c r="D16" i="1"/>
  <c r="E16" i="1"/>
  <c r="F16" i="1"/>
  <c r="G16" i="1"/>
  <c r="H16" i="1"/>
  <c r="D10" i="1"/>
  <c r="E10" i="1"/>
  <c r="G10" i="1"/>
  <c r="H10" i="1"/>
  <c r="C10" i="1"/>
  <c r="C21" i="1" s="1"/>
  <c r="E21" i="1" l="1"/>
  <c r="D21" i="1"/>
  <c r="H21" i="1"/>
  <c r="F21" i="1"/>
  <c r="G21" i="1"/>
</calcChain>
</file>

<file path=xl/sharedStrings.xml><?xml version="1.0" encoding="utf-8"?>
<sst xmlns="http://schemas.openxmlformats.org/spreadsheetml/2006/main" count="90" uniqueCount="40">
  <si>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</si>
  <si>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</si>
  <si>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</si>
  <si>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</si>
  <si>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</si>
  <si>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</si>
  <si>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</si>
  <si>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</si>
  <si>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</si>
  <si>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</si>
  <si>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</si>
  <si>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</si>
  <si>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..............................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</si>
  <si>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</si>
  <si>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</si>
  <si>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</si>
  <si>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</si>
  <si>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</si>
  <si>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</si>
  <si>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</si>
  <si>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</si>
  <si>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</si>
  <si>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</si>
  <si>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</si>
  <si>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</si>
  <si>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</si>
  <si>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</si>
  <si>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</si>
  <si>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</si>
  <si>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</si>
  <si>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</si>
  <si>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</si>
  <si>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</si>
  <si>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4100.01.00</t>
  </si>
  <si>
    <t>Функционална област "Безпрострастна, обективна, навременна и точна информация за състоянието на Република България</t>
  </si>
  <si>
    <t>4100.01.01</t>
  </si>
  <si>
    <t>Бюджетна програма "Национална статистическа програма"</t>
  </si>
  <si>
    <t>4100.01.01-Бюджетна програма „Национална статистическа програма“</t>
  </si>
  <si>
    <t>на Национален статистически институт към 30.09.2025 г.</t>
  </si>
  <si>
    <t>към 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</si>
</sst>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right" vertical="center" wrapText="1"/>
    </xf>
    <xf numFmtId="164" fontId="1" fillId="0" borderId="6" xfId="1" applyNumberFormat="1" applyFont="1" applyBorder="1" applyAlignment="1">
      <alignment horizontal="right" vertical="center" wrapText="1"/>
    </xf>
    <xf numFmtId="164" fontId="2" fillId="0" borderId="6" xfId="1" applyNumberFormat="1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zoomScale="115" zoomScaleNormal="115" workbookViewId="0">
      <selection activeCell="J21" sqref="J21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8" t="s">
        <v>15</v>
      </c>
      <c r="B3" s="38"/>
      <c r="C3" s="38"/>
      <c r="D3" s="38"/>
      <c r="E3" s="38"/>
      <c r="F3" s="38"/>
      <c r="G3" s="38"/>
      <c r="H3" s="38"/>
    </row>
    <row r="4" spans="1:8" ht="15.75" x14ac:dyDescent="0.2">
      <c r="A4" s="39" t="s">
        <v>38</v>
      </c>
      <c r="B4" s="39"/>
      <c r="C4" s="39"/>
      <c r="D4" s="39"/>
      <c r="E4" s="39"/>
      <c r="F4" s="39"/>
      <c r="G4" s="39"/>
      <c r="H4" s="39"/>
    </row>
    <row r="5" spans="1:8" x14ac:dyDescent="0.2">
      <c r="A5" s="40" t="s">
        <v>21</v>
      </c>
      <c r="B5" s="41"/>
      <c r="C5" s="41"/>
      <c r="D5" s="41"/>
      <c r="E5" s="41"/>
      <c r="F5" s="41"/>
      <c r="G5" s="41"/>
      <c r="H5" s="41"/>
    </row>
    <row r="6" spans="1:8" ht="15.75" x14ac:dyDescent="0.2">
      <c r="A6" s="11"/>
    </row>
    <row r="7" spans="1:8" ht="15.75" x14ac:dyDescent="0.2">
      <c r="A7" s="39" t="s">
        <v>23</v>
      </c>
      <c r="B7" s="39"/>
      <c r="C7" s="39"/>
      <c r="D7" s="39"/>
      <c r="E7" s="39"/>
      <c r="F7" s="39"/>
      <c r="G7" s="39"/>
      <c r="H7" s="39"/>
    </row>
    <row r="8" spans="1:8" ht="15.75" x14ac:dyDescent="0.2">
      <c r="A8" s="39" t="s">
        <v>39</v>
      </c>
      <c r="B8" s="39"/>
      <c r="C8" s="39"/>
      <c r="D8" s="39"/>
      <c r="E8" s="39"/>
      <c r="F8" s="39"/>
      <c r="G8" s="39"/>
      <c r="H8" s="39"/>
    </row>
    <row r="9" spans="1:8" x14ac:dyDescent="0.2">
      <c r="A9" s="41" t="s">
        <v>22</v>
      </c>
      <c r="B9" s="41"/>
      <c r="C9" s="41"/>
      <c r="D9" s="41"/>
      <c r="E9" s="41"/>
      <c r="F9" s="41"/>
      <c r="G9" s="41"/>
      <c r="H9" s="41"/>
    </row>
    <row r="10" spans="1:8" ht="13.5" thickBot="1" x14ac:dyDescent="0.25">
      <c r="A10" s="12" t="s">
        <v>3</v>
      </c>
      <c r="H10" s="19" t="s">
        <v>3</v>
      </c>
    </row>
    <row r="11" spans="1:8" ht="12.75" customHeight="1" x14ac:dyDescent="0.2">
      <c r="A11" s="35" t="s">
        <v>16</v>
      </c>
      <c r="B11" s="35" t="s">
        <v>24</v>
      </c>
      <c r="C11" s="35" t="s">
        <v>27</v>
      </c>
      <c r="D11" s="42" t="s">
        <v>28</v>
      </c>
      <c r="E11" s="13" t="s">
        <v>4</v>
      </c>
      <c r="F11" s="13" t="s">
        <v>4</v>
      </c>
      <c r="G11" s="13" t="s">
        <v>4</v>
      </c>
      <c r="H11" s="13" t="s">
        <v>4</v>
      </c>
    </row>
    <row r="12" spans="1:8" x14ac:dyDescent="0.2">
      <c r="A12" s="36"/>
      <c r="B12" s="36"/>
      <c r="C12" s="36"/>
      <c r="D12" s="43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7"/>
      <c r="B13" s="37"/>
      <c r="C13" s="37"/>
      <c r="D13" s="44"/>
      <c r="E13" s="17" t="s">
        <v>29</v>
      </c>
      <c r="F13" s="5" t="s">
        <v>30</v>
      </c>
      <c r="G13" s="5" t="s">
        <v>31</v>
      </c>
      <c r="H13" s="5" t="s">
        <v>32</v>
      </c>
    </row>
    <row r="14" spans="1:8" ht="51.75" thickBot="1" x14ac:dyDescent="0.25">
      <c r="A14" s="16" t="s">
        <v>33</v>
      </c>
      <c r="B14" s="25" t="s">
        <v>34</v>
      </c>
      <c r="C14" s="27">
        <f>C15</f>
        <v>46101000</v>
      </c>
      <c r="D14" s="27">
        <f>D15</f>
        <v>46196624</v>
      </c>
      <c r="E14" s="27">
        <f t="shared" ref="E14:H14" si="0">E15</f>
        <v>8779854</v>
      </c>
      <c r="F14" s="33">
        <f>F15</f>
        <v>20323360</v>
      </c>
      <c r="G14" s="27">
        <f t="shared" si="0"/>
        <v>31278581</v>
      </c>
      <c r="H14" s="27">
        <f t="shared" si="0"/>
        <v>0</v>
      </c>
    </row>
    <row r="15" spans="1:8" ht="26.25" thickBot="1" x14ac:dyDescent="0.25">
      <c r="A15" s="26" t="s">
        <v>35</v>
      </c>
      <c r="B15" s="15" t="s">
        <v>36</v>
      </c>
      <c r="C15" s="28">
        <v>46101000</v>
      </c>
      <c r="D15" s="27">
        <v>46196624</v>
      </c>
      <c r="E15" s="28">
        <v>8779854</v>
      </c>
      <c r="F15" s="32">
        <v>20323360</v>
      </c>
      <c r="G15" s="28">
        <v>31278581</v>
      </c>
      <c r="H15" s="28"/>
    </row>
    <row r="16" spans="1:8" ht="13.5" thickBot="1" x14ac:dyDescent="0.25">
      <c r="A16" s="16"/>
      <c r="B16" s="14" t="s">
        <v>17</v>
      </c>
      <c r="C16" s="27">
        <f>C14</f>
        <v>46101000</v>
      </c>
      <c r="D16" s="27">
        <f t="shared" ref="D16:H16" si="1">D14</f>
        <v>46196624</v>
      </c>
      <c r="E16" s="27">
        <f t="shared" si="1"/>
        <v>8779854</v>
      </c>
      <c r="F16" s="33">
        <f t="shared" si="1"/>
        <v>20323360</v>
      </c>
      <c r="G16" s="27">
        <f t="shared" si="1"/>
        <v>31278581</v>
      </c>
      <c r="H16" s="27">
        <f t="shared" si="1"/>
        <v>0</v>
      </c>
    </row>
    <row r="17" spans="1:8" ht="15.75" x14ac:dyDescent="0.2">
      <c r="A17" s="1"/>
    </row>
    <row r="18" spans="1:8" ht="12.75" customHeight="1" x14ac:dyDescent="0.2">
      <c r="A18" s="34" t="s">
        <v>26</v>
      </c>
      <c r="B18" s="34"/>
      <c r="C18" s="34"/>
      <c r="D18" s="34"/>
      <c r="E18" s="34"/>
      <c r="F18" s="34"/>
      <c r="G18" s="34"/>
      <c r="H18" s="34"/>
    </row>
    <row r="19" spans="1:8" s="21" customFormat="1" ht="24.75" customHeight="1" x14ac:dyDescent="0.2">
      <c r="A19" s="22"/>
      <c r="B19" s="22"/>
      <c r="C19" s="22"/>
      <c r="D19" s="22"/>
      <c r="E19" s="22"/>
      <c r="F19" s="22"/>
      <c r="G19" s="22"/>
      <c r="H19" s="22"/>
    </row>
    <row r="20" spans="1:8" ht="24" customHeight="1" x14ac:dyDescent="0.2">
      <c r="A20" s="22"/>
      <c r="B20" s="22"/>
      <c r="C20" s="22"/>
      <c r="D20" s="22"/>
      <c r="E20" s="22"/>
      <c r="F20" s="22"/>
      <c r="G20" s="22"/>
      <c r="H20" s="22"/>
    </row>
  </sheetData>
  <mergeCells count="11">
    <mergeCell ref="A18:H18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6"/>
  <sheetViews>
    <sheetView tabSelected="1" zoomScale="115" zoomScaleNormal="115" workbookViewId="0">
      <selection activeCell="C45" sqref="C45:G45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8" t="s">
        <v>0</v>
      </c>
      <c r="C3" s="38"/>
      <c r="D3" s="38"/>
      <c r="E3" s="38"/>
      <c r="F3" s="38"/>
      <c r="G3" s="38"/>
      <c r="H3" s="38"/>
    </row>
    <row r="4" spans="2:8" ht="15.75" x14ac:dyDescent="0.2">
      <c r="B4" s="39" t="s">
        <v>39</v>
      </c>
      <c r="C4" s="39"/>
      <c r="D4" s="39"/>
      <c r="E4" s="39"/>
      <c r="F4" s="39"/>
      <c r="G4" s="39"/>
      <c r="H4" s="39"/>
    </row>
    <row r="5" spans="2:8" ht="13.5" customHeight="1" thickBot="1" x14ac:dyDescent="0.25">
      <c r="B5" s="50" t="s">
        <v>1</v>
      </c>
      <c r="C5" s="50"/>
      <c r="D5" s="50"/>
      <c r="E5" s="50"/>
      <c r="F5" s="50"/>
      <c r="G5" s="50"/>
      <c r="H5" s="50"/>
    </row>
    <row r="6" spans="2:8" ht="13.5" customHeight="1" thickBot="1" x14ac:dyDescent="0.25">
      <c r="B6" s="47" t="s">
        <v>37</v>
      </c>
      <c r="C6" s="48"/>
      <c r="D6" s="48"/>
      <c r="E6" s="48"/>
      <c r="F6" s="48"/>
      <c r="G6" s="48"/>
      <c r="H6" s="49"/>
    </row>
    <row r="7" spans="2:8" ht="12.75" customHeight="1" x14ac:dyDescent="0.2">
      <c r="B7" s="2" t="s">
        <v>2</v>
      </c>
      <c r="C7" s="35" t="s">
        <v>27</v>
      </c>
      <c r="D7" s="42" t="s">
        <v>28</v>
      </c>
      <c r="E7" s="13" t="s">
        <v>4</v>
      </c>
      <c r="F7" s="13" t="s">
        <v>4</v>
      </c>
      <c r="G7" s="13" t="s">
        <v>4</v>
      </c>
      <c r="H7" s="13" t="s">
        <v>4</v>
      </c>
    </row>
    <row r="8" spans="2:8" x14ac:dyDescent="0.2">
      <c r="B8" s="2" t="s">
        <v>3</v>
      </c>
      <c r="C8" s="36"/>
      <c r="D8" s="43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7"/>
      <c r="D9" s="44"/>
      <c r="E9" s="17" t="s">
        <v>29</v>
      </c>
      <c r="F9" s="5" t="s">
        <v>30</v>
      </c>
      <c r="G9" s="5" t="s">
        <v>31</v>
      </c>
      <c r="H9" s="5" t="s">
        <v>32</v>
      </c>
    </row>
    <row r="10" spans="2:8" ht="13.5" thickBot="1" x14ac:dyDescent="0.25">
      <c r="B10" s="23" t="s">
        <v>6</v>
      </c>
      <c r="C10" s="29">
        <f>+C12+C13+C14</f>
        <v>46101000</v>
      </c>
      <c r="D10" s="29">
        <f t="shared" ref="D10:H10" si="0">+D12+D13+D14</f>
        <v>46196624</v>
      </c>
      <c r="E10" s="29">
        <f t="shared" si="0"/>
        <v>8779854</v>
      </c>
      <c r="F10" s="31">
        <f t="shared" si="0"/>
        <v>20323360</v>
      </c>
      <c r="G10" s="29">
        <f t="shared" si="0"/>
        <v>31278581</v>
      </c>
      <c r="H10" s="29">
        <f t="shared" si="0"/>
        <v>0</v>
      </c>
    </row>
    <row r="11" spans="2:8" ht="13.5" thickBot="1" x14ac:dyDescent="0.25">
      <c r="B11" s="7" t="s">
        <v>7</v>
      </c>
      <c r="C11" s="28"/>
      <c r="D11" s="28"/>
      <c r="E11" s="28"/>
      <c r="F11" s="6"/>
      <c r="G11" s="28"/>
      <c r="H11" s="28"/>
    </row>
    <row r="12" spans="2:8" ht="13.5" thickBot="1" x14ac:dyDescent="0.25">
      <c r="B12" s="8" t="s">
        <v>8</v>
      </c>
      <c r="C12" s="28">
        <v>35797300</v>
      </c>
      <c r="D12" s="28">
        <v>35797300</v>
      </c>
      <c r="E12" s="28">
        <v>7614884</v>
      </c>
      <c r="F12" s="32">
        <v>16727064</v>
      </c>
      <c r="G12" s="28">
        <v>25661926</v>
      </c>
      <c r="H12" s="28"/>
    </row>
    <row r="13" spans="2:8" ht="13.5" thickBot="1" x14ac:dyDescent="0.25">
      <c r="B13" s="8" t="s">
        <v>9</v>
      </c>
      <c r="C13" s="28">
        <v>4930700</v>
      </c>
      <c r="D13" s="28">
        <v>5026324</v>
      </c>
      <c r="E13" s="28">
        <v>1164970</v>
      </c>
      <c r="F13" s="28">
        <v>2334742</v>
      </c>
      <c r="G13" s="28">
        <v>3217846</v>
      </c>
      <c r="H13" s="28"/>
    </row>
    <row r="14" spans="2:8" ht="13.5" thickBot="1" x14ac:dyDescent="0.25">
      <c r="B14" s="8" t="s">
        <v>10</v>
      </c>
      <c r="C14" s="28">
        <v>5373000</v>
      </c>
      <c r="D14" s="28">
        <v>5373000</v>
      </c>
      <c r="E14" s="28">
        <v>0</v>
      </c>
      <c r="F14" s="28">
        <v>1261554</v>
      </c>
      <c r="G14" s="28">
        <v>2398809</v>
      </c>
      <c r="H14" s="28"/>
    </row>
    <row r="15" spans="2:8" ht="13.5" thickBot="1" x14ac:dyDescent="0.25">
      <c r="B15" s="7"/>
      <c r="C15" s="28"/>
      <c r="D15" s="28"/>
      <c r="E15" s="28"/>
      <c r="F15" s="6"/>
      <c r="G15" s="28"/>
      <c r="H15" s="28"/>
    </row>
    <row r="16" spans="2:8" s="20" customFormat="1" ht="26.25" thickBot="1" x14ac:dyDescent="0.25">
      <c r="B16" s="23" t="s">
        <v>11</v>
      </c>
      <c r="C16" s="29">
        <f>+SUM(C17:C20)</f>
        <v>0</v>
      </c>
      <c r="D16" s="29">
        <f t="shared" ref="D16:H16" si="1">+SUM(D17:D20)</f>
        <v>0</v>
      </c>
      <c r="E16" s="29">
        <f t="shared" si="1"/>
        <v>0</v>
      </c>
      <c r="F16" s="24">
        <f t="shared" si="1"/>
        <v>0</v>
      </c>
      <c r="G16" s="29">
        <f t="shared" si="1"/>
        <v>0</v>
      </c>
      <c r="H16" s="29">
        <f t="shared" si="1"/>
        <v>0</v>
      </c>
    </row>
    <row r="17" spans="2:8" ht="13.5" thickBot="1" x14ac:dyDescent="0.25">
      <c r="B17" s="7" t="s">
        <v>18</v>
      </c>
      <c r="C17" s="28"/>
      <c r="D17" s="28"/>
      <c r="E17" s="28"/>
      <c r="F17" s="6"/>
      <c r="G17" s="28"/>
      <c r="H17" s="28"/>
    </row>
    <row r="18" spans="2:8" ht="13.5" thickBot="1" x14ac:dyDescent="0.25">
      <c r="B18" s="7" t="s">
        <v>12</v>
      </c>
      <c r="C18" s="28"/>
      <c r="D18" s="28"/>
      <c r="E18" s="28"/>
      <c r="F18" s="6"/>
      <c r="G18" s="28"/>
      <c r="H18" s="28"/>
    </row>
    <row r="19" spans="2:8" ht="13.5" thickBot="1" x14ac:dyDescent="0.25">
      <c r="B19" s="7" t="s">
        <v>12</v>
      </c>
      <c r="C19" s="28"/>
      <c r="D19" s="28"/>
      <c r="E19" s="28"/>
      <c r="F19" s="6"/>
      <c r="G19" s="28"/>
      <c r="H19" s="28"/>
    </row>
    <row r="20" spans="2:8" ht="13.5" thickBot="1" x14ac:dyDescent="0.25">
      <c r="B20" s="7"/>
      <c r="C20" s="28"/>
      <c r="D20" s="28"/>
      <c r="E20" s="28"/>
      <c r="F20" s="6"/>
      <c r="G20" s="28"/>
      <c r="H20" s="28"/>
    </row>
    <row r="21" spans="2:8" ht="13.5" thickBot="1" x14ac:dyDescent="0.25">
      <c r="B21" s="23" t="s">
        <v>13</v>
      </c>
      <c r="C21" s="29">
        <f>+C16+C10</f>
        <v>46101000</v>
      </c>
      <c r="D21" s="29">
        <f t="shared" ref="D21:H21" si="2">+D16+D10</f>
        <v>46196624</v>
      </c>
      <c r="E21" s="29">
        <f t="shared" si="2"/>
        <v>8779854</v>
      </c>
      <c r="F21" s="31">
        <f t="shared" si="2"/>
        <v>20323360</v>
      </c>
      <c r="G21" s="29">
        <f t="shared" si="2"/>
        <v>31278581</v>
      </c>
      <c r="H21" s="29">
        <f t="shared" si="2"/>
        <v>0</v>
      </c>
    </row>
    <row r="22" spans="2:8" ht="13.5" thickBot="1" x14ac:dyDescent="0.25">
      <c r="B22" s="7"/>
      <c r="C22" s="6"/>
      <c r="D22" s="6"/>
      <c r="E22" s="6"/>
      <c r="F22" s="6"/>
      <c r="G22" s="6"/>
      <c r="H22" s="6"/>
    </row>
    <row r="23" spans="2:8" ht="13.5" thickBot="1" x14ac:dyDescent="0.25">
      <c r="B23" s="7" t="s">
        <v>14</v>
      </c>
      <c r="C23" s="9">
        <v>968</v>
      </c>
      <c r="D23" s="9">
        <v>968</v>
      </c>
      <c r="E23" s="9">
        <v>889</v>
      </c>
      <c r="F23" s="9">
        <v>897</v>
      </c>
      <c r="G23" s="9">
        <v>900</v>
      </c>
      <c r="H23" s="9"/>
    </row>
    <row r="24" spans="2:8" ht="15.75" x14ac:dyDescent="0.2">
      <c r="B24" s="10"/>
    </row>
    <row r="25" spans="2:8" x14ac:dyDescent="0.2">
      <c r="B25" s="45" t="s">
        <v>25</v>
      </c>
      <c r="C25" s="46"/>
      <c r="D25" s="46"/>
      <c r="E25" s="46"/>
      <c r="F25" s="46"/>
      <c r="G25" s="46"/>
      <c r="H25" s="46"/>
    </row>
    <row r="26" spans="2:8" x14ac:dyDescent="0.2">
      <c r="B26" s="46"/>
      <c r="C26" s="46"/>
      <c r="D26" s="46"/>
      <c r="E26" s="46"/>
      <c r="F26" s="46"/>
      <c r="G26" s="46"/>
      <c r="H26" s="46"/>
    </row>
    <row r="27" spans="2:8" ht="13.5" thickBot="1" x14ac:dyDescent="0.25"/>
    <row r="28" spans="2:8" ht="13.5" thickBot="1" x14ac:dyDescent="0.25">
      <c r="B28" s="47" t="s">
        <v>19</v>
      </c>
      <c r="C28" s="48"/>
      <c r="D28" s="48"/>
      <c r="E28" s="48"/>
      <c r="F28" s="48"/>
      <c r="G28" s="48"/>
      <c r="H28" s="49"/>
    </row>
    <row r="29" spans="2:8" ht="12.75" customHeight="1" x14ac:dyDescent="0.2">
      <c r="B29" s="18" t="s">
        <v>20</v>
      </c>
      <c r="C29" s="35" t="s">
        <v>27</v>
      </c>
      <c r="D29" s="42" t="s">
        <v>28</v>
      </c>
      <c r="E29" s="13" t="s">
        <v>4</v>
      </c>
      <c r="F29" s="13" t="s">
        <v>4</v>
      </c>
      <c r="G29" s="13" t="s">
        <v>4</v>
      </c>
      <c r="H29" s="13" t="s">
        <v>4</v>
      </c>
    </row>
    <row r="30" spans="2:8" x14ac:dyDescent="0.2">
      <c r="B30" s="18" t="s">
        <v>3</v>
      </c>
      <c r="C30" s="36"/>
      <c r="D30" s="43"/>
      <c r="E30" s="4" t="s">
        <v>5</v>
      </c>
      <c r="F30" s="4" t="s">
        <v>5</v>
      </c>
      <c r="G30" s="4" t="s">
        <v>5</v>
      </c>
      <c r="H30" s="4" t="s">
        <v>5</v>
      </c>
    </row>
    <row r="31" spans="2:8" ht="39.75" customHeight="1" thickBot="1" x14ac:dyDescent="0.25">
      <c r="B31" s="3"/>
      <c r="C31" s="37"/>
      <c r="D31" s="44"/>
      <c r="E31" s="17" t="s">
        <v>29</v>
      </c>
      <c r="F31" s="5" t="s">
        <v>30</v>
      </c>
      <c r="G31" s="5" t="s">
        <v>31</v>
      </c>
      <c r="H31" s="5" t="s">
        <v>32</v>
      </c>
    </row>
    <row r="32" spans="2:8" ht="13.5" thickBot="1" x14ac:dyDescent="0.25">
      <c r="B32" s="23" t="s">
        <v>6</v>
      </c>
      <c r="C32" s="29">
        <f>+C34+C35+C36</f>
        <v>46101000</v>
      </c>
      <c r="D32" s="29">
        <f t="shared" ref="D32:H32" si="3">+D34+D35+D36</f>
        <v>46196624</v>
      </c>
      <c r="E32" s="29">
        <f t="shared" si="3"/>
        <v>8779854</v>
      </c>
      <c r="F32" s="31">
        <f>F36+F35+F34</f>
        <v>20323360</v>
      </c>
      <c r="G32" s="29">
        <f>+G34+G35+G36</f>
        <v>31278581</v>
      </c>
      <c r="H32" s="29">
        <f t="shared" si="3"/>
        <v>0</v>
      </c>
    </row>
    <row r="33" spans="2:8" ht="13.5" thickBot="1" x14ac:dyDescent="0.25">
      <c r="B33" s="7" t="s">
        <v>7</v>
      </c>
      <c r="C33" s="28"/>
      <c r="D33" s="28"/>
      <c r="E33" s="28"/>
      <c r="F33" s="6"/>
      <c r="G33" s="28"/>
      <c r="H33" s="28"/>
    </row>
    <row r="34" spans="2:8" ht="13.5" thickBot="1" x14ac:dyDescent="0.25">
      <c r="B34" s="8" t="s">
        <v>8</v>
      </c>
      <c r="C34" s="28">
        <v>35797300</v>
      </c>
      <c r="D34" s="28">
        <v>35797300</v>
      </c>
      <c r="E34" s="28">
        <v>7614884</v>
      </c>
      <c r="F34" s="32">
        <v>16727064</v>
      </c>
      <c r="G34" s="28">
        <v>25661926</v>
      </c>
      <c r="H34" s="28"/>
    </row>
    <row r="35" spans="2:8" ht="13.5" thickBot="1" x14ac:dyDescent="0.25">
      <c r="B35" s="8" t="s">
        <v>9</v>
      </c>
      <c r="C35" s="28">
        <v>4930700</v>
      </c>
      <c r="D35" s="28">
        <v>5026324</v>
      </c>
      <c r="E35" s="28">
        <v>1164970</v>
      </c>
      <c r="F35" s="32">
        <v>2334742</v>
      </c>
      <c r="G35" s="28">
        <v>3217846</v>
      </c>
      <c r="H35" s="28"/>
    </row>
    <row r="36" spans="2:8" ht="13.5" thickBot="1" x14ac:dyDescent="0.25">
      <c r="B36" s="8" t="s">
        <v>10</v>
      </c>
      <c r="C36" s="28">
        <v>5373000</v>
      </c>
      <c r="D36" s="28">
        <v>5373000</v>
      </c>
      <c r="E36" s="28">
        <v>0</v>
      </c>
      <c r="F36" s="32">
        <v>1261554</v>
      </c>
      <c r="G36" s="28">
        <v>2398809</v>
      </c>
      <c r="H36" s="28"/>
    </row>
    <row r="37" spans="2:8" ht="13.5" thickBot="1" x14ac:dyDescent="0.25">
      <c r="B37" s="7"/>
      <c r="C37" s="28"/>
      <c r="D37" s="28"/>
      <c r="E37" s="28"/>
      <c r="F37" s="6"/>
      <c r="G37" s="28"/>
      <c r="H37" s="28"/>
    </row>
    <row r="38" spans="2:8" ht="26.25" customHeight="1" thickBot="1" x14ac:dyDescent="0.25">
      <c r="B38" s="23" t="s">
        <v>11</v>
      </c>
      <c r="C38" s="29">
        <f>+SUM(C39:C42)</f>
        <v>0</v>
      </c>
      <c r="D38" s="29">
        <f t="shared" ref="D38:H38" si="4">+SUM(D39:D42)</f>
        <v>0</v>
      </c>
      <c r="E38" s="29">
        <f t="shared" si="4"/>
        <v>0</v>
      </c>
      <c r="F38" s="24">
        <f t="shared" si="4"/>
        <v>0</v>
      </c>
      <c r="G38" s="29">
        <f t="shared" si="4"/>
        <v>0</v>
      </c>
      <c r="H38" s="29">
        <f t="shared" si="4"/>
        <v>0</v>
      </c>
    </row>
    <row r="39" spans="2:8" ht="13.5" thickBot="1" x14ac:dyDescent="0.25">
      <c r="B39" s="7" t="s">
        <v>18</v>
      </c>
      <c r="C39" s="28"/>
      <c r="D39" s="28"/>
      <c r="E39" s="28"/>
      <c r="F39" s="6"/>
      <c r="G39" s="28"/>
      <c r="H39" s="28"/>
    </row>
    <row r="40" spans="2:8" ht="13.5" thickBot="1" x14ac:dyDescent="0.25">
      <c r="B40" s="7" t="s">
        <v>12</v>
      </c>
      <c r="C40" s="28"/>
      <c r="D40" s="28"/>
      <c r="E40" s="28"/>
      <c r="F40" s="6"/>
      <c r="G40" s="28"/>
      <c r="H40" s="28"/>
    </row>
    <row r="41" spans="2:8" ht="13.5" thickBot="1" x14ac:dyDescent="0.25">
      <c r="B41" s="7" t="s">
        <v>12</v>
      </c>
      <c r="C41" s="28"/>
      <c r="D41" s="28"/>
      <c r="E41" s="28"/>
      <c r="F41" s="6"/>
      <c r="G41" s="28"/>
      <c r="H41" s="28"/>
    </row>
    <row r="42" spans="2:8" ht="13.5" thickBot="1" x14ac:dyDescent="0.25">
      <c r="B42" s="7"/>
      <c r="C42" s="28"/>
      <c r="D42" s="28"/>
      <c r="E42" s="28"/>
      <c r="F42" s="6"/>
      <c r="G42" s="28"/>
      <c r="H42" s="28"/>
    </row>
    <row r="43" spans="2:8" ht="13.5" thickBot="1" x14ac:dyDescent="0.25">
      <c r="B43" s="23" t="s">
        <v>13</v>
      </c>
      <c r="C43" s="29">
        <f>+C38+C32</f>
        <v>46101000</v>
      </c>
      <c r="D43" s="29">
        <f t="shared" ref="D43:H43" si="5">+D38+D32</f>
        <v>46196624</v>
      </c>
      <c r="E43" s="29">
        <f t="shared" si="5"/>
        <v>8779854</v>
      </c>
      <c r="F43" s="31">
        <f t="shared" si="5"/>
        <v>20323360</v>
      </c>
      <c r="G43" s="29">
        <f t="shared" si="5"/>
        <v>31278581</v>
      </c>
      <c r="H43" s="29">
        <f t="shared" si="5"/>
        <v>0</v>
      </c>
    </row>
    <row r="44" spans="2:8" ht="13.5" thickBot="1" x14ac:dyDescent="0.25">
      <c r="B44" s="7"/>
      <c r="C44" s="28"/>
      <c r="D44" s="28"/>
      <c r="E44" s="28"/>
      <c r="F44" s="6"/>
      <c r="G44" s="6"/>
      <c r="H44" s="6"/>
    </row>
    <row r="45" spans="2:8" ht="13.5" thickBot="1" x14ac:dyDescent="0.25">
      <c r="B45" s="7" t="s">
        <v>14</v>
      </c>
      <c r="C45" s="30">
        <v>968</v>
      </c>
      <c r="D45" s="30">
        <v>968</v>
      </c>
      <c r="E45" s="30">
        <v>889</v>
      </c>
      <c r="F45" s="9">
        <v>897</v>
      </c>
      <c r="G45" s="9">
        <v>900</v>
      </c>
      <c r="H45" s="9"/>
    </row>
    <row r="46" spans="2:8" ht="15.75" x14ac:dyDescent="0.2">
      <c r="B46" s="10"/>
    </row>
  </sheetData>
  <mergeCells count="10">
    <mergeCell ref="B3:H3"/>
    <mergeCell ref="B4:H4"/>
    <mergeCell ref="B5:H5"/>
    <mergeCell ref="D7:D9"/>
    <mergeCell ref="B28:H28"/>
    <mergeCell ref="D29:D31"/>
    <mergeCell ref="B25:H26"/>
    <mergeCell ref="B6:H6"/>
    <mergeCell ref="C7:C9"/>
    <mergeCell ref="C29:C31"/>
  </mergeCells>
  <pageMargins left="0.7" right="0.7" top="0.75" bottom="0.75" header="0.3" footer="0.3"/>
  <pageSetup paperSize="9" scale="99" orientation="landscape" r:id="rId1"/>
  <rowBreaks count="1" manualBreakCount="1">
    <brk id="27" max="16383" man="1"/>
  </rowBreaks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Aneta Fasulkova</cp:lastModifiedBy>
  <cp:lastPrinted>2025-10-30T08:45:28Z</cp:lastPrinted>
  <dcterms:created xsi:type="dcterms:W3CDTF">2016-04-01T09:51:31Z</dcterms:created>
  <dcterms:modified xsi:type="dcterms:W3CDTF">2025-10-30T08:45:33Z</dcterms:modified>
</cp:coreProperties>
</file>