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915" windowHeight="9165" activeTab="1"/>
  </bookViews>
  <sheets>
    <sheet name="Указания" sheetId="1" r:id="rId1"/>
    <sheet name="ANKETA" sheetId="2" r:id="rId2"/>
    <sheet name="nom" sheetId="3" state="hidden" r:id="rId3"/>
  </sheets>
  <definedNames>
    <definedName name="_xlfn.SUMIFS" hidden="1">#NAME?</definedName>
    <definedName name="eik">'nom'!$M$2:$M$2530</definedName>
    <definedName name="eik1">'nom'!$M$2</definedName>
    <definedName name="ime">'nom'!$C$2:$C$5268</definedName>
    <definedName name="kat">'nom'!$A$295:$A$304</definedName>
    <definedName name="kr_p1">'ANKETA'!$W$66</definedName>
    <definedName name="kr_p2">'ANKETA'!$W$121</definedName>
    <definedName name="ob">'nom'!$E$2:$E$29</definedName>
    <definedName name="ob1">'nom'!$E$2</definedName>
    <definedName name="obl">'nom'!$A$266:$A$293</definedName>
    <definedName name="obl_obs">'nom'!$F$1:$F$264</definedName>
    <definedName name="obl_obst1">'nom'!$F$1</definedName>
    <definedName name="obl1">'nom'!$A$266</definedName>
    <definedName name="obst">'nom'!$A$1:$A$264</definedName>
    <definedName name="obst1">'nom'!$A$1</definedName>
    <definedName name="vid">'nom'!$B$295:$B$299</definedName>
  </definedNames>
  <calcPr fullCalcOnLoad="1"/>
</workbook>
</file>

<file path=xl/sharedStrings.xml><?xml version="1.0" encoding="utf-8"?>
<sst xmlns="http://schemas.openxmlformats.org/spreadsheetml/2006/main" count="19100" uniqueCount="15779">
  <si>
    <t>65379</t>
  </si>
  <si>
    <t>с.Брест</t>
  </si>
  <si>
    <t>06392</t>
  </si>
  <si>
    <t>с.Бъзовица</t>
  </si>
  <si>
    <t>07226</t>
  </si>
  <si>
    <t>с.Габрешевци</t>
  </si>
  <si>
    <t>14101</t>
  </si>
  <si>
    <t>с.Горни Коритен</t>
  </si>
  <si>
    <t>16554</t>
  </si>
  <si>
    <t>с.Горно Кобиле</t>
  </si>
  <si>
    <t>16804</t>
  </si>
  <si>
    <t>21422</t>
  </si>
  <si>
    <t>с.Долни Коритен</t>
  </si>
  <si>
    <t>22410</t>
  </si>
  <si>
    <t>с.Долно Кобиле</t>
  </si>
  <si>
    <t>22650</t>
  </si>
  <si>
    <t>с.Драгойчинци</t>
  </si>
  <si>
    <t>23399</t>
  </si>
  <si>
    <t>с.Злогош</t>
  </si>
  <si>
    <t>31200</t>
  </si>
  <si>
    <t>с.Киселица</t>
  </si>
  <si>
    <t>36960</t>
  </si>
  <si>
    <t>38786</t>
  </si>
  <si>
    <t>с.Метохия</t>
  </si>
  <si>
    <t>47929</t>
  </si>
  <si>
    <t>с.Побит камък</t>
  </si>
  <si>
    <t>56887</t>
  </si>
  <si>
    <t>с.Средорек</t>
  </si>
  <si>
    <t>68535</t>
  </si>
  <si>
    <t>70411</t>
  </si>
  <si>
    <t>с.Трекляно</t>
  </si>
  <si>
    <t>73047</t>
  </si>
  <si>
    <t>с.Уши</t>
  </si>
  <si>
    <t>75232</t>
  </si>
  <si>
    <t>с.Чешлянци</t>
  </si>
  <si>
    <t>81325</t>
  </si>
  <si>
    <t>гр.Априлци</t>
  </si>
  <si>
    <t>52218</t>
  </si>
  <si>
    <t>10567</t>
  </si>
  <si>
    <t>с.Драшкова поляна</t>
  </si>
  <si>
    <t>23621</t>
  </si>
  <si>
    <t>с.Скандалото</t>
  </si>
  <si>
    <t>66771</t>
  </si>
  <si>
    <t>с.Горско Сливово</t>
  </si>
  <si>
    <t>17244</t>
  </si>
  <si>
    <t>с.Крушуна</t>
  </si>
  <si>
    <t>40261</t>
  </si>
  <si>
    <t>с.Кърпачево</t>
  </si>
  <si>
    <t>40943</t>
  </si>
  <si>
    <t>гр.Летница</t>
  </si>
  <si>
    <t>43476</t>
  </si>
  <si>
    <t>00028</t>
  </si>
  <si>
    <t>00299</t>
  </si>
  <si>
    <t>с.Баховица</t>
  </si>
  <si>
    <t>02935</t>
  </si>
  <si>
    <t>06536</t>
  </si>
  <si>
    <t>с.Българене</t>
  </si>
  <si>
    <t>07260</t>
  </si>
  <si>
    <t>с.Владиня</t>
  </si>
  <si>
    <t>11452</t>
  </si>
  <si>
    <t>с.Горан</t>
  </si>
  <si>
    <t>16002</t>
  </si>
  <si>
    <t>с.Горно Павликене</t>
  </si>
  <si>
    <t>16883</t>
  </si>
  <si>
    <t>с.Гостиня</t>
  </si>
  <si>
    <t>17378</t>
  </si>
  <si>
    <t>с.Деветаки</t>
  </si>
  <si>
    <t>20420</t>
  </si>
  <si>
    <t>с.Дойренци</t>
  </si>
  <si>
    <t>21823</t>
  </si>
  <si>
    <t>с.Дренов</t>
  </si>
  <si>
    <t>23666</t>
  </si>
  <si>
    <t>24373</t>
  </si>
  <si>
    <t>с.Изворче</t>
  </si>
  <si>
    <t>32500</t>
  </si>
  <si>
    <t>с.Йоглав</t>
  </si>
  <si>
    <t>34093</t>
  </si>
  <si>
    <t>с.Казачево</t>
  </si>
  <si>
    <t>35198</t>
  </si>
  <si>
    <t>НАЦИОНАЛЕН СТАТИСТИЧЕСКИ ИНСТИТУТ</t>
  </si>
  <si>
    <t xml:space="preserve">Попълва се от: </t>
  </si>
  <si>
    <t>Агенциите за недвижими имоти</t>
  </si>
  <si>
    <t>АДСИЦ, инвестиращи в земеделска земя</t>
  </si>
  <si>
    <t>Земеделските стопанства</t>
  </si>
  <si>
    <t>ЕИК по БУЛСТАТ/EГН</t>
  </si>
  <si>
    <t xml:space="preserve">Отчетна единица: </t>
  </si>
  <si>
    <t>Община:</t>
  </si>
  <si>
    <t xml:space="preserve">Област: </t>
  </si>
  <si>
    <t xml:space="preserve">А Н К Е Т Н А   К А Р Т А </t>
  </si>
  <si>
    <t xml:space="preserve">   за цените на земеделската земя и рентата в селското стопанство </t>
  </si>
  <si>
    <t>Ако отговорът е 2 - преминете към попълване на Таблица 2.</t>
  </si>
  <si>
    <t>Област</t>
  </si>
  <si>
    <t>Община</t>
  </si>
  <si>
    <t>Населено място (землищe)</t>
  </si>
  <si>
    <t>Код по ЕКАТТЕ</t>
  </si>
  <si>
    <t xml:space="preserve">Брой сключени сделки </t>
  </si>
  <si>
    <t>Площ                    (дка)</t>
  </si>
  <si>
    <t>Цена                        (лв./дка)</t>
  </si>
  <si>
    <t>Категория за начин на трайно използване на земята</t>
  </si>
  <si>
    <t>№   по ред</t>
  </si>
  <si>
    <t>Банско</t>
  </si>
  <si>
    <t>ekatte</t>
  </si>
  <si>
    <t>Белица</t>
  </si>
  <si>
    <t>гр.Банско</t>
  </si>
  <si>
    <t>02676</t>
  </si>
  <si>
    <t>Благоевград</t>
  </si>
  <si>
    <t>с.Гостун</t>
  </si>
  <si>
    <t>17381</t>
  </si>
  <si>
    <t>Гоце Делчев</t>
  </si>
  <si>
    <t>гр.Добринище</t>
  </si>
  <si>
    <t>21498</t>
  </si>
  <si>
    <t>Гърмен</t>
  </si>
  <si>
    <t>с.Кремен</t>
  </si>
  <si>
    <t>39614</t>
  </si>
  <si>
    <t>Кресна</t>
  </si>
  <si>
    <t>с.Места</t>
  </si>
  <si>
    <t>47857</t>
  </si>
  <si>
    <t>Петрич</t>
  </si>
  <si>
    <t>с.Обидим</t>
  </si>
  <si>
    <t>53059</t>
  </si>
  <si>
    <t>Разлог</t>
  </si>
  <si>
    <t>с.Осеново</t>
  </si>
  <si>
    <t>54136</t>
  </si>
  <si>
    <t>Сандански</t>
  </si>
  <si>
    <t>с.Филипово</t>
  </si>
  <si>
    <t>76090</t>
  </si>
  <si>
    <t>Сатовча</t>
  </si>
  <si>
    <t>с.Бабяк</t>
  </si>
  <si>
    <t>02107</t>
  </si>
  <si>
    <t>Симитли</t>
  </si>
  <si>
    <t>гр.Белица</t>
  </si>
  <si>
    <t>03504</t>
  </si>
  <si>
    <t>Струмяни</t>
  </si>
  <si>
    <t>с.Горно Краище</t>
  </si>
  <si>
    <t>77596</t>
  </si>
  <si>
    <t>Хаджидимово</t>
  </si>
  <si>
    <t>с.Гълъбово</t>
  </si>
  <si>
    <t>15638</t>
  </si>
  <si>
    <t>Якоруда</t>
  </si>
  <si>
    <t>с.Дагоново</t>
  </si>
  <si>
    <t>20064</t>
  </si>
  <si>
    <t>Айтос</t>
  </si>
  <si>
    <t>с.Златарица</t>
  </si>
  <si>
    <t>14521</t>
  </si>
  <si>
    <t>Бургас</t>
  </si>
  <si>
    <t>с.Краище</t>
  </si>
  <si>
    <t>39270</t>
  </si>
  <si>
    <t>Камено</t>
  </si>
  <si>
    <t>с.Кузьово</t>
  </si>
  <si>
    <t>40453</t>
  </si>
  <si>
    <t>Карнобат</t>
  </si>
  <si>
    <t>с.Лютово</t>
  </si>
  <si>
    <t>44762</t>
  </si>
  <si>
    <t>Малко Търново</t>
  </si>
  <si>
    <t>с.Орцево</t>
  </si>
  <si>
    <t>53998</t>
  </si>
  <si>
    <t>Несебър</t>
  </si>
  <si>
    <t>с.Палатик</t>
  </si>
  <si>
    <t>59330</t>
  </si>
  <si>
    <t>Поморие</t>
  </si>
  <si>
    <t>с.Черешово</t>
  </si>
  <si>
    <t>80649</t>
  </si>
  <si>
    <t>Приморско</t>
  </si>
  <si>
    <t>с.Бело поле</t>
  </si>
  <si>
    <t>03664</t>
  </si>
  <si>
    <t>Руен</t>
  </si>
  <si>
    <t>с.Бистрица</t>
  </si>
  <si>
    <t>04217</t>
  </si>
  <si>
    <t>Созопол</t>
  </si>
  <si>
    <t>гр.Благоевград</t>
  </si>
  <si>
    <t>04279</t>
  </si>
  <si>
    <t>Средец</t>
  </si>
  <si>
    <t>с.Бучино</t>
  </si>
  <si>
    <t>07168</t>
  </si>
  <si>
    <t>Сунгурларе</t>
  </si>
  <si>
    <t>с.Българчево</t>
  </si>
  <si>
    <t>07377</t>
  </si>
  <si>
    <t>Царево</t>
  </si>
  <si>
    <t>с.Габрово</t>
  </si>
  <si>
    <t>14204</t>
  </si>
  <si>
    <t>Аврен</t>
  </si>
  <si>
    <t>с.Горно Хърсово</t>
  </si>
  <si>
    <t>17004</t>
  </si>
  <si>
    <t>Аксаково</t>
  </si>
  <si>
    <t>с.Дебочица</t>
  </si>
  <si>
    <t>20328</t>
  </si>
  <si>
    <t>Белослав</t>
  </si>
  <si>
    <t>с.Делвино</t>
  </si>
  <si>
    <t>20540</t>
  </si>
  <si>
    <t>Бяла</t>
  </si>
  <si>
    <t>с.Дренково</t>
  </si>
  <si>
    <t>23652</t>
  </si>
  <si>
    <t>Варна</t>
  </si>
  <si>
    <t>с.Дъбрава</t>
  </si>
  <si>
    <t>24367</t>
  </si>
  <si>
    <t>Ветрино</t>
  </si>
  <si>
    <t>с.Еленово</t>
  </si>
  <si>
    <t>27231</t>
  </si>
  <si>
    <t>Вълчи дол</t>
  </si>
  <si>
    <t>с.Зелендол</t>
  </si>
  <si>
    <t>30702</t>
  </si>
  <si>
    <t>Девня</t>
  </si>
  <si>
    <t>с.Изгрев</t>
  </si>
  <si>
    <t>00134</t>
  </si>
  <si>
    <t>Долни чифлик</t>
  </si>
  <si>
    <t>с.Клисура</t>
  </si>
  <si>
    <t>37263</t>
  </si>
  <si>
    <t>Дългопол</t>
  </si>
  <si>
    <t>с.Лешко</t>
  </si>
  <si>
    <t>43520</t>
  </si>
  <si>
    <t>Провадия</t>
  </si>
  <si>
    <t>с.Лисия</t>
  </si>
  <si>
    <t>43863</t>
  </si>
  <si>
    <t>Суворово</t>
  </si>
  <si>
    <t>с.Логодаж</t>
  </si>
  <si>
    <t>68792</t>
  </si>
  <si>
    <t>Велико Търново</t>
  </si>
  <si>
    <t>с.Марулево</t>
  </si>
  <si>
    <t>47370</t>
  </si>
  <si>
    <t>Горна Оряховица</t>
  </si>
  <si>
    <t>с.Мощанец</t>
  </si>
  <si>
    <t>49179</t>
  </si>
  <si>
    <t>Елена</t>
  </si>
  <si>
    <t>с.Обел</t>
  </si>
  <si>
    <t>53031</t>
  </si>
  <si>
    <t>Златарица</t>
  </si>
  <si>
    <t>с.Падеш</t>
  </si>
  <si>
    <t>55107</t>
  </si>
  <si>
    <t>Лясковец</t>
  </si>
  <si>
    <t>с.Покровник</t>
  </si>
  <si>
    <t>57159</t>
  </si>
  <si>
    <t>Павликени</t>
  </si>
  <si>
    <t>с.Рилци</t>
  </si>
  <si>
    <t>62699</t>
  </si>
  <si>
    <t>Полски Тръмбеш</t>
  </si>
  <si>
    <t>с.Селище</t>
  </si>
  <si>
    <t>66055</t>
  </si>
  <si>
    <t>Свищов</t>
  </si>
  <si>
    <t>с.Церово</t>
  </si>
  <si>
    <t>78464</t>
  </si>
  <si>
    <t>Стражица</t>
  </si>
  <si>
    <t>с.Баничан</t>
  </si>
  <si>
    <t>02600</t>
  </si>
  <si>
    <t>Сухиндол</t>
  </si>
  <si>
    <t>с.Борово</t>
  </si>
  <si>
    <t>05606</t>
  </si>
  <si>
    <t>Белоградчик</t>
  </si>
  <si>
    <t>с.Брезница</t>
  </si>
  <si>
    <t>06306</t>
  </si>
  <si>
    <t>Бойница</t>
  </si>
  <si>
    <t>с.Буково</t>
  </si>
  <si>
    <t>07003</t>
  </si>
  <si>
    <t>Брегово</t>
  </si>
  <si>
    <t>с.Господинци</t>
  </si>
  <si>
    <t>17347</t>
  </si>
  <si>
    <t>Видин</t>
  </si>
  <si>
    <t>гр.Гоце Делчев</t>
  </si>
  <si>
    <t>17395</t>
  </si>
  <si>
    <t>Грамада</t>
  </si>
  <si>
    <t>с.Делчево</t>
  </si>
  <si>
    <t>20585</t>
  </si>
  <si>
    <t>Димово</t>
  </si>
  <si>
    <t>с.Добротино</t>
  </si>
  <si>
    <t>21680</t>
  </si>
  <si>
    <t>Кула</t>
  </si>
  <si>
    <t>с.Корница</t>
  </si>
  <si>
    <t>38666</t>
  </si>
  <si>
    <t>Макреш</t>
  </si>
  <si>
    <t>с.Лъжница</t>
  </si>
  <si>
    <t>44416</t>
  </si>
  <si>
    <t>Ново село</t>
  </si>
  <si>
    <t>с.Мусомища</t>
  </si>
  <si>
    <t>49432</t>
  </si>
  <si>
    <t>Ружинци</t>
  </si>
  <si>
    <t>с.Балдево</t>
  </si>
  <si>
    <t>02381</t>
  </si>
  <si>
    <t>Чупрене</t>
  </si>
  <si>
    <t>с.Горно Дряново</t>
  </si>
  <si>
    <t>16763</t>
  </si>
  <si>
    <t>Борован</t>
  </si>
  <si>
    <t>с.Гърмен</t>
  </si>
  <si>
    <t>18366</t>
  </si>
  <si>
    <t>Бяла Слатина</t>
  </si>
  <si>
    <t>с.Дебрен</t>
  </si>
  <si>
    <t>20331</t>
  </si>
  <si>
    <t>Враца</t>
  </si>
  <si>
    <t>с.Долно Дряново</t>
  </si>
  <si>
    <t>22616</t>
  </si>
  <si>
    <t>Козлодуй</t>
  </si>
  <si>
    <t>с.Дъбница</t>
  </si>
  <si>
    <t>24267</t>
  </si>
  <si>
    <t>Криводол</t>
  </si>
  <si>
    <t>с.Ковачевица</t>
  </si>
  <si>
    <t>37472</t>
  </si>
  <si>
    <t>Мездра</t>
  </si>
  <si>
    <t>с.Крушево</t>
  </si>
  <si>
    <t>40138</t>
  </si>
  <si>
    <t>Мизия</t>
  </si>
  <si>
    <t>с.Лещен</t>
  </si>
  <si>
    <t>43606</t>
  </si>
  <si>
    <t>Оряхово</t>
  </si>
  <si>
    <t>с.Марчево</t>
  </si>
  <si>
    <t>47408</t>
  </si>
  <si>
    <t>Роман</t>
  </si>
  <si>
    <t>с.Огняново</t>
  </si>
  <si>
    <t>53326</t>
  </si>
  <si>
    <t>Хайредин</t>
  </si>
  <si>
    <t>с.Ореше</t>
  </si>
  <si>
    <t>53727</t>
  </si>
  <si>
    <t>Габрово</t>
  </si>
  <si>
    <t>с.Осиково</t>
  </si>
  <si>
    <t>54184</t>
  </si>
  <si>
    <t>Дряново</t>
  </si>
  <si>
    <t>с.Рибново</t>
  </si>
  <si>
    <t>62640</t>
  </si>
  <si>
    <t>Севлиево</t>
  </si>
  <si>
    <t>с.Скребатно</t>
  </si>
  <si>
    <t>66874</t>
  </si>
  <si>
    <t>Трявна</t>
  </si>
  <si>
    <t>с.Хвостяне</t>
  </si>
  <si>
    <t>77222</t>
  </si>
  <si>
    <t>Балчик</t>
  </si>
  <si>
    <t>с.Будилци</t>
  </si>
  <si>
    <t>06834</t>
  </si>
  <si>
    <t>Генерал Тошево</t>
  </si>
  <si>
    <t>с.Влахи</t>
  </si>
  <si>
    <t>11569</t>
  </si>
  <si>
    <t>Добрич</t>
  </si>
  <si>
    <t>с.Горна Брезница</t>
  </si>
  <si>
    <t>16136</t>
  </si>
  <si>
    <t>Добрич-селска</t>
  </si>
  <si>
    <t>с.Долна Градешница</t>
  </si>
  <si>
    <t>22068</t>
  </si>
  <si>
    <t>Каварна</t>
  </si>
  <si>
    <t>гр.Кресна</t>
  </si>
  <si>
    <t>14492</t>
  </si>
  <si>
    <t>Крушари</t>
  </si>
  <si>
    <t>с.Ощава</t>
  </si>
  <si>
    <t>54537</t>
  </si>
  <si>
    <t>Тервел</t>
  </si>
  <si>
    <t>с.Сливница</t>
  </si>
  <si>
    <t>67369</t>
  </si>
  <si>
    <t>Шабла</t>
  </si>
  <si>
    <t>с.Стара Кресна</t>
  </si>
  <si>
    <t>39699</t>
  </si>
  <si>
    <t>Ардино</t>
  </si>
  <si>
    <t>с.Баскалци</t>
  </si>
  <si>
    <t>02806</t>
  </si>
  <si>
    <t>Джебел</t>
  </si>
  <si>
    <t>с.Беласица</t>
  </si>
  <si>
    <t>03294</t>
  </si>
  <si>
    <t>Кирково</t>
  </si>
  <si>
    <t>с.Богородица</t>
  </si>
  <si>
    <t>66322</t>
  </si>
  <si>
    <t>Крумовград</t>
  </si>
  <si>
    <t>с.Боровичене</t>
  </si>
  <si>
    <t>05596</t>
  </si>
  <si>
    <t>Кърджали</t>
  </si>
  <si>
    <t>с.Вишлене</t>
  </si>
  <si>
    <t>11358</t>
  </si>
  <si>
    <t>Момчилград</t>
  </si>
  <si>
    <t>с.Волно</t>
  </si>
  <si>
    <t>12036</t>
  </si>
  <si>
    <t>Черноочене</t>
  </si>
  <si>
    <t>с.Габрене</t>
  </si>
  <si>
    <t>14091</t>
  </si>
  <si>
    <t>Бобов дол</t>
  </si>
  <si>
    <t>с.Гега</t>
  </si>
  <si>
    <t>14581</t>
  </si>
  <si>
    <t>Бобошево</t>
  </si>
  <si>
    <t>с.Генерал Тодоров</t>
  </si>
  <si>
    <t>58390</t>
  </si>
  <si>
    <t>Дупница</t>
  </si>
  <si>
    <t>с.Горчево</t>
  </si>
  <si>
    <t>17302</t>
  </si>
  <si>
    <t>Кочериново</t>
  </si>
  <si>
    <t>с.Гюргево</t>
  </si>
  <si>
    <t>18472</t>
  </si>
  <si>
    <t>Кюстендил</t>
  </si>
  <si>
    <t>с.Долене</t>
  </si>
  <si>
    <t>21885</t>
  </si>
  <si>
    <t>Невестино</t>
  </si>
  <si>
    <t>с.Долна Крушица</t>
  </si>
  <si>
    <t>22143</t>
  </si>
  <si>
    <t>Рила</t>
  </si>
  <si>
    <t>с.Долна Рибница</t>
  </si>
  <si>
    <t>22246</t>
  </si>
  <si>
    <t>Сапарева баня</t>
  </si>
  <si>
    <t>с.Долно Спанчево</t>
  </si>
  <si>
    <t>22842</t>
  </si>
  <si>
    <t>Трекляно</t>
  </si>
  <si>
    <t>с.Драгуш</t>
  </si>
  <si>
    <t>23488</t>
  </si>
  <si>
    <t>Априлци</t>
  </si>
  <si>
    <t>с.Дрангово</t>
  </si>
  <si>
    <t>23563</t>
  </si>
  <si>
    <t>Летница</t>
  </si>
  <si>
    <t>с.Дреновица</t>
  </si>
  <si>
    <t>23683</t>
  </si>
  <si>
    <t>Ловеч</t>
  </si>
  <si>
    <t>с.Дреново</t>
  </si>
  <si>
    <t>23697</t>
  </si>
  <si>
    <t>Луковит</t>
  </si>
  <si>
    <t>с.Занога</t>
  </si>
  <si>
    <t>30315</t>
  </si>
  <si>
    <t>Тетевен</t>
  </si>
  <si>
    <t>с.Зойчене</t>
  </si>
  <si>
    <t>31317</t>
  </si>
  <si>
    <t>Троян</t>
  </si>
  <si>
    <t>с.Иваново</t>
  </si>
  <si>
    <t>32086</t>
  </si>
  <si>
    <t>Угърчин</t>
  </si>
  <si>
    <t>с.Кавракирово</t>
  </si>
  <si>
    <t>35081</t>
  </si>
  <si>
    <t>Ябланица</t>
  </si>
  <si>
    <t>с.Камена</t>
  </si>
  <si>
    <t>35688</t>
  </si>
  <si>
    <t>Берковица</t>
  </si>
  <si>
    <t>с.Капатово</t>
  </si>
  <si>
    <t>36083</t>
  </si>
  <si>
    <t>Бойчиновци</t>
  </si>
  <si>
    <t>с.Кладенци</t>
  </si>
  <si>
    <t>37143</t>
  </si>
  <si>
    <t>Брусарци</t>
  </si>
  <si>
    <t>с.Ключ</t>
  </si>
  <si>
    <t>37349</t>
  </si>
  <si>
    <t>Вълчедръм</t>
  </si>
  <si>
    <t>с.Коларово</t>
  </si>
  <si>
    <t>37989</t>
  </si>
  <si>
    <t>Вършец</t>
  </si>
  <si>
    <t>с.Кромидово</t>
  </si>
  <si>
    <t>39935</t>
  </si>
  <si>
    <t>Георги Дамяново</t>
  </si>
  <si>
    <t>с.Крънджилица</t>
  </si>
  <si>
    <t>40302</t>
  </si>
  <si>
    <t>Лом</t>
  </si>
  <si>
    <t>с.Кукурахцево</t>
  </si>
  <si>
    <t>40508</t>
  </si>
  <si>
    <t>Медковец</t>
  </si>
  <si>
    <t>с.Кулата</t>
  </si>
  <si>
    <t>40539</t>
  </si>
  <si>
    <t>Монтана</t>
  </si>
  <si>
    <t>с.Кърналово</t>
  </si>
  <si>
    <t>40912</t>
  </si>
  <si>
    <t>Чипровци</t>
  </si>
  <si>
    <t>с.Марикостиново</t>
  </si>
  <si>
    <t>47189</t>
  </si>
  <si>
    <t>Якимово</t>
  </si>
  <si>
    <t>с.Марино поле</t>
  </si>
  <si>
    <t>47247</t>
  </si>
  <si>
    <t>Батак</t>
  </si>
  <si>
    <t>с.Мендово</t>
  </si>
  <si>
    <t>47799</t>
  </si>
  <si>
    <t>Белово</t>
  </si>
  <si>
    <t>с.Митино</t>
  </si>
  <si>
    <t>48458</t>
  </si>
  <si>
    <t>Брацигово</t>
  </si>
  <si>
    <t>с.Михнево</t>
  </si>
  <si>
    <t>48578</t>
  </si>
  <si>
    <t>Велинград</t>
  </si>
  <si>
    <t>с.Ново Кономлади</t>
  </si>
  <si>
    <t>52091</t>
  </si>
  <si>
    <t>Лесичово</t>
  </si>
  <si>
    <t>гр.Петрич</t>
  </si>
  <si>
    <t>56126</t>
  </si>
  <si>
    <t>Пазарджик</t>
  </si>
  <si>
    <t>с.Право бърдо</t>
  </si>
  <si>
    <t>58061</t>
  </si>
  <si>
    <t>Панагюрище</t>
  </si>
  <si>
    <t>с.Първомай</t>
  </si>
  <si>
    <t>59077</t>
  </si>
  <si>
    <t>Пещера</t>
  </si>
  <si>
    <t>с.Рибник</t>
  </si>
  <si>
    <t>62623</t>
  </si>
  <si>
    <t>Ракитово</t>
  </si>
  <si>
    <t>с.Рупите</t>
  </si>
  <si>
    <t>49312</t>
  </si>
  <si>
    <t>Септември</t>
  </si>
  <si>
    <t>с.Ръждак</t>
  </si>
  <si>
    <t>63542</t>
  </si>
  <si>
    <t>Стрелча</t>
  </si>
  <si>
    <t>с.Самуилова крепост</t>
  </si>
  <si>
    <t>65288</t>
  </si>
  <si>
    <t>Брезник</t>
  </si>
  <si>
    <t>с.Самуилово</t>
  </si>
  <si>
    <t>65293</t>
  </si>
  <si>
    <t>Земен</t>
  </si>
  <si>
    <t>с.Скрът</t>
  </si>
  <si>
    <t>66901</t>
  </si>
  <si>
    <t>Ковачевци</t>
  </si>
  <si>
    <t>с.Старчево</t>
  </si>
  <si>
    <t>69119</t>
  </si>
  <si>
    <t>Перник</t>
  </si>
  <si>
    <t>с.Струмешница</t>
  </si>
  <si>
    <t>69941</t>
  </si>
  <si>
    <t>Радомир</t>
  </si>
  <si>
    <t>с.Тонско дабе</t>
  </si>
  <si>
    <t>72672</t>
  </si>
  <si>
    <t>Трън</t>
  </si>
  <si>
    <t>с.Тополница</t>
  </si>
  <si>
    <t>72744</t>
  </si>
  <si>
    <t>Белене</t>
  </si>
  <si>
    <t>с.Чурилово</t>
  </si>
  <si>
    <t>81788</t>
  </si>
  <si>
    <t>Гулянци</t>
  </si>
  <si>
    <t>с.Чуричени</t>
  </si>
  <si>
    <t>81791</t>
  </si>
  <si>
    <t>Долна Митрополия</t>
  </si>
  <si>
    <t>с.Чучулигово</t>
  </si>
  <si>
    <t>81832</t>
  </si>
  <si>
    <t>Долни Дъбник</t>
  </si>
  <si>
    <t>с.Яворница</t>
  </si>
  <si>
    <t>87134</t>
  </si>
  <si>
    <t>Искър</t>
  </si>
  <si>
    <t>с.Яково</t>
  </si>
  <si>
    <t>87312</t>
  </si>
  <si>
    <t>Кнежа</t>
  </si>
  <si>
    <t>с.Баня</t>
  </si>
  <si>
    <t>02693</t>
  </si>
  <si>
    <t>Левски</t>
  </si>
  <si>
    <t>с.Бачево</t>
  </si>
  <si>
    <t>02960</t>
  </si>
  <si>
    <t>Никопол</t>
  </si>
  <si>
    <t>с.Годлево</t>
  </si>
  <si>
    <t>15326</t>
  </si>
  <si>
    <t>Плевен</t>
  </si>
  <si>
    <t>с.Горно Драглище</t>
  </si>
  <si>
    <t>16754</t>
  </si>
  <si>
    <t>Пордим</t>
  </si>
  <si>
    <t>с.Добърско</t>
  </si>
  <si>
    <t>21748</t>
  </si>
  <si>
    <t>Червен бряг</t>
  </si>
  <si>
    <t>с.Долно Драглище</t>
  </si>
  <si>
    <t>22602</t>
  </si>
  <si>
    <t>Асеновград</t>
  </si>
  <si>
    <t>с.Елешница</t>
  </si>
  <si>
    <t>27293</t>
  </si>
  <si>
    <t>Брезово</t>
  </si>
  <si>
    <t>гр.Разлог</t>
  </si>
  <si>
    <t>61813</t>
  </si>
  <si>
    <t>Калояново</t>
  </si>
  <si>
    <t>с.Белевехчево</t>
  </si>
  <si>
    <t>03335</t>
  </si>
  <si>
    <t>Карлово</t>
  </si>
  <si>
    <t>с.Бельово</t>
  </si>
  <si>
    <t>03784</t>
  </si>
  <si>
    <t>Кричим</t>
  </si>
  <si>
    <t>с.Бождово</t>
  </si>
  <si>
    <t>04933</t>
  </si>
  <si>
    <t>Куклен</t>
  </si>
  <si>
    <t>с.Виногради</t>
  </si>
  <si>
    <t>11168</t>
  </si>
  <si>
    <t>Лъки</t>
  </si>
  <si>
    <t>с.Вихрен</t>
  </si>
  <si>
    <t>11315</t>
  </si>
  <si>
    <t>Марица</t>
  </si>
  <si>
    <t>с.Враня</t>
  </si>
  <si>
    <t>12200</t>
  </si>
  <si>
    <t>Перущица</t>
  </si>
  <si>
    <t>с.Вълково</t>
  </si>
  <si>
    <t>12471</t>
  </si>
  <si>
    <t>Пловдив</t>
  </si>
  <si>
    <t>с.Голем Цалим</t>
  </si>
  <si>
    <t>15549</t>
  </si>
  <si>
    <t>Първомай</t>
  </si>
  <si>
    <t>с.Голешово</t>
  </si>
  <si>
    <t>15583</t>
  </si>
  <si>
    <t>Раковски</t>
  </si>
  <si>
    <t>с.Горна Сушица</t>
  </si>
  <si>
    <t>16403</t>
  </si>
  <si>
    <t>Родопи</t>
  </si>
  <si>
    <t>с.Горно Спанчево</t>
  </si>
  <si>
    <t>16969</t>
  </si>
  <si>
    <t>Садово</t>
  </si>
  <si>
    <t>с.Дамяница</t>
  </si>
  <si>
    <t>20105</t>
  </si>
  <si>
    <t>Сопот</t>
  </si>
  <si>
    <t>с.Дебрене</t>
  </si>
  <si>
    <t>20345</t>
  </si>
  <si>
    <t>Стамболийски</t>
  </si>
  <si>
    <t>с.Джигурово</t>
  </si>
  <si>
    <t>20780</t>
  </si>
  <si>
    <t>Съединение</t>
  </si>
  <si>
    <t>с.Долени</t>
  </si>
  <si>
    <t>21909</t>
  </si>
  <si>
    <t>Хисаря</t>
  </si>
  <si>
    <t>с.Златолист</t>
  </si>
  <si>
    <t>31139</t>
  </si>
  <si>
    <t>Завет</t>
  </si>
  <si>
    <t>с.Зорница</t>
  </si>
  <si>
    <t>20910</t>
  </si>
  <si>
    <t>Исперих</t>
  </si>
  <si>
    <t>с.Калиманци</t>
  </si>
  <si>
    <t>35362</t>
  </si>
  <si>
    <t>Кубрат</t>
  </si>
  <si>
    <t>с.Катунци</t>
  </si>
  <si>
    <t>36693</t>
  </si>
  <si>
    <t>Лозница</t>
  </si>
  <si>
    <t>с.Кашина</t>
  </si>
  <si>
    <t>36734</t>
  </si>
  <si>
    <t>Разград</t>
  </si>
  <si>
    <t>с.Ковачево</t>
  </si>
  <si>
    <t>37486</t>
  </si>
  <si>
    <t>Самуил</t>
  </si>
  <si>
    <t>с.Кръстилци</t>
  </si>
  <si>
    <t>40378</t>
  </si>
  <si>
    <t>Цар Калоян</t>
  </si>
  <si>
    <t>с.Кърланово</t>
  </si>
  <si>
    <t>40926</t>
  </si>
  <si>
    <t>Борово</t>
  </si>
  <si>
    <t>с.Ладарево</t>
  </si>
  <si>
    <t>43030</t>
  </si>
  <si>
    <t>с.Ласкарево</t>
  </si>
  <si>
    <t>43150</t>
  </si>
  <si>
    <t>Ветово</t>
  </si>
  <si>
    <t>с.Лебница</t>
  </si>
  <si>
    <t>43181</t>
  </si>
  <si>
    <t>Две могили</t>
  </si>
  <si>
    <t>с.Левуново</t>
  </si>
  <si>
    <t>43243</t>
  </si>
  <si>
    <t>Иваново</t>
  </si>
  <si>
    <t>с.Лехово</t>
  </si>
  <si>
    <t>43503</t>
  </si>
  <si>
    <t>Русе</t>
  </si>
  <si>
    <t>с.Лешница</t>
  </si>
  <si>
    <t>43565</t>
  </si>
  <si>
    <t>Сливо поле</t>
  </si>
  <si>
    <t>с.Лиляново</t>
  </si>
  <si>
    <t>43699</t>
  </si>
  <si>
    <t>Ценово</t>
  </si>
  <si>
    <t>с.Лозеница</t>
  </si>
  <si>
    <t>44121</t>
  </si>
  <si>
    <t>Алфатар</t>
  </si>
  <si>
    <t>с.Любовище</t>
  </si>
  <si>
    <t>44625</t>
  </si>
  <si>
    <t>Главиница</t>
  </si>
  <si>
    <t>с.Любовка</t>
  </si>
  <si>
    <t>44639</t>
  </si>
  <si>
    <t>Дулово</t>
  </si>
  <si>
    <t>с.Малки Цалим</t>
  </si>
  <si>
    <t>46526</t>
  </si>
  <si>
    <t>Кайнарджа</t>
  </si>
  <si>
    <t>гр.Мелник</t>
  </si>
  <si>
    <t>47754</t>
  </si>
  <si>
    <t>Силистра</t>
  </si>
  <si>
    <t>с.Ново Делчево</t>
  </si>
  <si>
    <t>52074</t>
  </si>
  <si>
    <t>Ситово</t>
  </si>
  <si>
    <t>с.Ново Ходжово</t>
  </si>
  <si>
    <t>52307</t>
  </si>
  <si>
    <t>Тутракан</t>
  </si>
  <si>
    <t>с.Петрово</t>
  </si>
  <si>
    <t>56174</t>
  </si>
  <si>
    <t>Котел</t>
  </si>
  <si>
    <t>с.Пиперица</t>
  </si>
  <si>
    <t>56352</t>
  </si>
  <si>
    <t>Нова Загора</t>
  </si>
  <si>
    <t>с.Пирин</t>
  </si>
  <si>
    <t>56410</t>
  </si>
  <si>
    <t>Сливен</t>
  </si>
  <si>
    <t>с.Плоски</t>
  </si>
  <si>
    <t>56839</t>
  </si>
  <si>
    <t>Твърдица</t>
  </si>
  <si>
    <t>с.Поленица</t>
  </si>
  <si>
    <t>57176</t>
  </si>
  <si>
    <t>Баните</t>
  </si>
  <si>
    <t>с.Рожен</t>
  </si>
  <si>
    <t>62918</t>
  </si>
  <si>
    <t>Борино</t>
  </si>
  <si>
    <t>гр.Сандански</t>
  </si>
  <si>
    <t>65334</t>
  </si>
  <si>
    <t>Девин</t>
  </si>
  <si>
    <t>с.Склаве</t>
  </si>
  <si>
    <t>66785</t>
  </si>
  <si>
    <t>Доспат</t>
  </si>
  <si>
    <t>с.Спатово</t>
  </si>
  <si>
    <t>68223</t>
  </si>
  <si>
    <t>Златоград</t>
  </si>
  <si>
    <t>с.Стожа</t>
  </si>
  <si>
    <t>69290</t>
  </si>
  <si>
    <t>Мадан</t>
  </si>
  <si>
    <t>с.Струма</t>
  </si>
  <si>
    <t>69938</t>
  </si>
  <si>
    <t>Неделино</t>
  </si>
  <si>
    <t>с.Сугарево</t>
  </si>
  <si>
    <t>70189</t>
  </si>
  <si>
    <t>Рудозем</t>
  </si>
  <si>
    <t>с.Хотово</t>
  </si>
  <si>
    <t>77361</t>
  </si>
  <si>
    <t>Смолян</t>
  </si>
  <si>
    <t>с.Храсна</t>
  </si>
  <si>
    <t>77414</t>
  </si>
  <si>
    <t>Чепеларе</t>
  </si>
  <si>
    <t>с.Хърсово</t>
  </si>
  <si>
    <t>77565</t>
  </si>
  <si>
    <t>Антон</t>
  </si>
  <si>
    <t>с.Черешница</t>
  </si>
  <si>
    <t>80618</t>
  </si>
  <si>
    <t>Божурище</t>
  </si>
  <si>
    <t>с.Яново</t>
  </si>
  <si>
    <t>87446</t>
  </si>
  <si>
    <t>Ботевград</t>
  </si>
  <si>
    <t>с.Боголин</t>
  </si>
  <si>
    <t>04707</t>
  </si>
  <si>
    <t>Годеч</t>
  </si>
  <si>
    <t>с.Ваклиново</t>
  </si>
  <si>
    <t>10046</t>
  </si>
  <si>
    <t>Горна Малина</t>
  </si>
  <si>
    <t>с.Вълкосел</t>
  </si>
  <si>
    <t>12499</t>
  </si>
  <si>
    <t>Долна баня</t>
  </si>
  <si>
    <t>с.Годешево</t>
  </si>
  <si>
    <t>15312</t>
  </si>
  <si>
    <t>Драгоман</t>
  </si>
  <si>
    <t>с.Долен</t>
  </si>
  <si>
    <t>21868</t>
  </si>
  <si>
    <t>Елин Пелин</t>
  </si>
  <si>
    <t>с.Жижево</t>
  </si>
  <si>
    <t>29372</t>
  </si>
  <si>
    <t>Етрополе</t>
  </si>
  <si>
    <t>с.Кочан</t>
  </si>
  <si>
    <t>39089</t>
  </si>
  <si>
    <t>Златица</t>
  </si>
  <si>
    <t>с.Крибул</t>
  </si>
  <si>
    <t>39726</t>
  </si>
  <si>
    <t>Ихтиман</t>
  </si>
  <si>
    <t>с.Осина</t>
  </si>
  <si>
    <t>54225</t>
  </si>
  <si>
    <t>Копривщица</t>
  </si>
  <si>
    <t>с.Плетена</t>
  </si>
  <si>
    <t>56740</t>
  </si>
  <si>
    <t>Костенец</t>
  </si>
  <si>
    <t>с.Сатовча</t>
  </si>
  <si>
    <t>65440</t>
  </si>
  <si>
    <t>Костинброд</t>
  </si>
  <si>
    <t>с.Слащен</t>
  </si>
  <si>
    <t>67270</t>
  </si>
  <si>
    <t>Мирково</t>
  </si>
  <si>
    <t>с.Туховища</t>
  </si>
  <si>
    <t>73519</t>
  </si>
  <si>
    <t>Пирдоп</t>
  </si>
  <si>
    <t>с.Фъргово</t>
  </si>
  <si>
    <t>76203</t>
  </si>
  <si>
    <t>Правец</t>
  </si>
  <si>
    <t>с.Брежани</t>
  </si>
  <si>
    <t>06238</t>
  </si>
  <si>
    <t>Самоков</t>
  </si>
  <si>
    <t>с.Брестово</t>
  </si>
  <si>
    <t>06522</t>
  </si>
  <si>
    <t>Своге</t>
  </si>
  <si>
    <t>с.Горно Осеново</t>
  </si>
  <si>
    <t>16870</t>
  </si>
  <si>
    <t>Сливница</t>
  </si>
  <si>
    <t>с.Градево</t>
  </si>
  <si>
    <t>17405</t>
  </si>
  <si>
    <t>Чавдар</t>
  </si>
  <si>
    <t>с.Докатичево</t>
  </si>
  <si>
    <t>21837</t>
  </si>
  <si>
    <t>Челопеч</t>
  </si>
  <si>
    <t>с.Долно Осеново</t>
  </si>
  <si>
    <t>22753</t>
  </si>
  <si>
    <t>Столична</t>
  </si>
  <si>
    <t>с.Железница</t>
  </si>
  <si>
    <t>29146</t>
  </si>
  <si>
    <t>Братя Даскалови</t>
  </si>
  <si>
    <t>с.Крупник</t>
  </si>
  <si>
    <t>40052</t>
  </si>
  <si>
    <t>Гурково</t>
  </si>
  <si>
    <t>с.Мечкул</t>
  </si>
  <si>
    <t>48012</t>
  </si>
  <si>
    <t>Гълъбово</t>
  </si>
  <si>
    <t>с.Полена</t>
  </si>
  <si>
    <t>57162</t>
  </si>
  <si>
    <t>Казанлък</t>
  </si>
  <si>
    <t>с.Полето</t>
  </si>
  <si>
    <t>57203</t>
  </si>
  <si>
    <t>Мъглиж</t>
  </si>
  <si>
    <t>с.Ракитна</t>
  </si>
  <si>
    <t>61978</t>
  </si>
  <si>
    <t>Николаево</t>
  </si>
  <si>
    <t>с.Сенокос</t>
  </si>
  <si>
    <t>66247</t>
  </si>
  <si>
    <t>Опан</t>
  </si>
  <si>
    <t>гр.Симитли</t>
  </si>
  <si>
    <t>66460</t>
  </si>
  <si>
    <t>Павел баня</t>
  </si>
  <si>
    <t>с.Сухострел</t>
  </si>
  <si>
    <t>70370</t>
  </si>
  <si>
    <t>Раднево</t>
  </si>
  <si>
    <t>с.Сушица</t>
  </si>
  <si>
    <t>35105</t>
  </si>
  <si>
    <t>Стара Загора</t>
  </si>
  <si>
    <t>с.Тросково</t>
  </si>
  <si>
    <t>73184</t>
  </si>
  <si>
    <t>Чирпан</t>
  </si>
  <si>
    <t>с.Черниче</t>
  </si>
  <si>
    <t>81013</t>
  </si>
  <si>
    <t>Антоново</t>
  </si>
  <si>
    <t>с.Велющец</t>
  </si>
  <si>
    <t>10608</t>
  </si>
  <si>
    <t>Омуртаг</t>
  </si>
  <si>
    <t>с.Вракуповица</t>
  </si>
  <si>
    <t>12142</t>
  </si>
  <si>
    <t>Опака</t>
  </si>
  <si>
    <t>с.Гореме</t>
  </si>
  <si>
    <t>16033</t>
  </si>
  <si>
    <t>Попово</t>
  </si>
  <si>
    <t>с.Горна Крушица</t>
  </si>
  <si>
    <t>16273</t>
  </si>
  <si>
    <t>Търговище</t>
  </si>
  <si>
    <t>с.Горна Рибница</t>
  </si>
  <si>
    <t>16362</t>
  </si>
  <si>
    <t>Димитровград</t>
  </si>
  <si>
    <t>с.Добри лаки</t>
  </si>
  <si>
    <t>21467</t>
  </si>
  <si>
    <t>Ивайловград</t>
  </si>
  <si>
    <t>с.Драката</t>
  </si>
  <si>
    <t>23532</t>
  </si>
  <si>
    <t>Любимец</t>
  </si>
  <si>
    <t>с.Игралище</t>
  </si>
  <si>
    <t>32322</t>
  </si>
  <si>
    <t>Маджарово</t>
  </si>
  <si>
    <t>с.Илинденци</t>
  </si>
  <si>
    <t>32665</t>
  </si>
  <si>
    <t>Минерални бани</t>
  </si>
  <si>
    <t>с.Каменица</t>
  </si>
  <si>
    <t>35818</t>
  </si>
  <si>
    <t>Свиленград</t>
  </si>
  <si>
    <t>с.Клепало</t>
  </si>
  <si>
    <t>37191</t>
  </si>
  <si>
    <t>Симеоновград</t>
  </si>
  <si>
    <t>с.Колибите</t>
  </si>
  <si>
    <t>38056</t>
  </si>
  <si>
    <t>Стамболово</t>
  </si>
  <si>
    <t>с.Кърпелево</t>
  </si>
  <si>
    <t>40957</t>
  </si>
  <si>
    <t>Тополовград</t>
  </si>
  <si>
    <t>с.Махалата</t>
  </si>
  <si>
    <t>47473</t>
  </si>
  <si>
    <t>Харманли</t>
  </si>
  <si>
    <t>с.Микрево</t>
  </si>
  <si>
    <t>49686</t>
  </si>
  <si>
    <t>Хасково</t>
  </si>
  <si>
    <t>с.Никудин</t>
  </si>
  <si>
    <t>51737</t>
  </si>
  <si>
    <t>Велики Преслав</t>
  </si>
  <si>
    <t>с.Палат</t>
  </si>
  <si>
    <t>55227</t>
  </si>
  <si>
    <t>Венец</t>
  </si>
  <si>
    <t>с.Раздол</t>
  </si>
  <si>
    <t>61772</t>
  </si>
  <si>
    <t>Върбица</t>
  </si>
  <si>
    <t>с.Седелец</t>
  </si>
  <si>
    <t>65930</t>
  </si>
  <si>
    <t>Каолиново</t>
  </si>
  <si>
    <t>с.Струмяни</t>
  </si>
  <si>
    <t>69969</t>
  </si>
  <si>
    <t>Каспичан</t>
  </si>
  <si>
    <t>с.Цапарево</t>
  </si>
  <si>
    <t>78046</t>
  </si>
  <si>
    <t>Никола Козлево</t>
  </si>
  <si>
    <t>с.Абланица</t>
  </si>
  <si>
    <t>00014</t>
  </si>
  <si>
    <t>Нови пазар</t>
  </si>
  <si>
    <t>с.Беслен</t>
  </si>
  <si>
    <t>03976</t>
  </si>
  <si>
    <t>Смядово</t>
  </si>
  <si>
    <t>с.Блатска</t>
  </si>
  <si>
    <t>04399</t>
  </si>
  <si>
    <t>Хитрино</t>
  </si>
  <si>
    <t>с.Гайтаниново</t>
  </si>
  <si>
    <t>14341</t>
  </si>
  <si>
    <t>Шумен</t>
  </si>
  <si>
    <t>с.Илинден</t>
  </si>
  <si>
    <t>32648</t>
  </si>
  <si>
    <t>Болярово</t>
  </si>
  <si>
    <t>с.Копривлен</t>
  </si>
  <si>
    <t>38532</t>
  </si>
  <si>
    <t>Елхово</t>
  </si>
  <si>
    <t>с.Лъки</t>
  </si>
  <si>
    <t>44464</t>
  </si>
  <si>
    <t>Стралджа</t>
  </si>
  <si>
    <t>с.Нова Ловча</t>
  </si>
  <si>
    <t>51860</t>
  </si>
  <si>
    <t>Тунджа</t>
  </si>
  <si>
    <t>с.Ново Лески</t>
  </si>
  <si>
    <t>52101</t>
  </si>
  <si>
    <t>Ямбол</t>
  </si>
  <si>
    <t>с.Парил</t>
  </si>
  <si>
    <t>55467</t>
  </si>
  <si>
    <t>с.Петрелик</t>
  </si>
  <si>
    <t>56109</t>
  </si>
  <si>
    <t>с.Садово</t>
  </si>
  <si>
    <t>65108</t>
  </si>
  <si>
    <t>с.Теплен</t>
  </si>
  <si>
    <t>72268</t>
  </si>
  <si>
    <t>с.Тешово</t>
  </si>
  <si>
    <t>72374</t>
  </si>
  <si>
    <t>гр.Хаджидимово</t>
  </si>
  <si>
    <t>77058</t>
  </si>
  <si>
    <t>с.Аврамово</t>
  </si>
  <si>
    <t>00059</t>
  </si>
  <si>
    <t>с.Бел камен</t>
  </si>
  <si>
    <t>03561</t>
  </si>
  <si>
    <t>с.Бунцево</t>
  </si>
  <si>
    <t>07822</t>
  </si>
  <si>
    <t>с.Конарско</t>
  </si>
  <si>
    <t>38220</t>
  </si>
  <si>
    <t>с.Смолево</t>
  </si>
  <si>
    <t>32603</t>
  </si>
  <si>
    <t>с.Черна Места</t>
  </si>
  <si>
    <t>81850</t>
  </si>
  <si>
    <t>с.Юруково</t>
  </si>
  <si>
    <t>86101</t>
  </si>
  <si>
    <t>гр.Якоруда</t>
  </si>
  <si>
    <t>87338</t>
  </si>
  <si>
    <t>гр.Айтос</t>
  </si>
  <si>
    <t>00151</t>
  </si>
  <si>
    <t>с.Дрянковец</t>
  </si>
  <si>
    <t>23889</t>
  </si>
  <si>
    <t>с.Зетьово</t>
  </si>
  <si>
    <t>30805</t>
  </si>
  <si>
    <t>с.Карагеоргиево</t>
  </si>
  <si>
    <t>36227</t>
  </si>
  <si>
    <t>с.Караново</t>
  </si>
  <si>
    <t>36381</t>
  </si>
  <si>
    <t>с.Лясково</t>
  </si>
  <si>
    <t>44817</t>
  </si>
  <si>
    <t>с.Малка поляна</t>
  </si>
  <si>
    <t>46440</t>
  </si>
  <si>
    <t>с.Мъглен</t>
  </si>
  <si>
    <t>49477</t>
  </si>
  <si>
    <t>с.Пещерско</t>
  </si>
  <si>
    <t>56321</t>
  </si>
  <si>
    <t>София</t>
  </si>
  <si>
    <t>с.Пирне</t>
  </si>
  <si>
    <t>56438</t>
  </si>
  <si>
    <t>София (столица)</t>
  </si>
  <si>
    <t>с.Поляново</t>
  </si>
  <si>
    <t>57426</t>
  </si>
  <si>
    <t>с.Раклиново</t>
  </si>
  <si>
    <t>62013</t>
  </si>
  <si>
    <t>с.Съдиево</t>
  </si>
  <si>
    <t>70473</t>
  </si>
  <si>
    <t>с.Тополица</t>
  </si>
  <si>
    <t>72727</t>
  </si>
  <si>
    <t>с.Черна могила</t>
  </si>
  <si>
    <t>80813</t>
  </si>
  <si>
    <t>с.Черноград</t>
  </si>
  <si>
    <t>81102</t>
  </si>
  <si>
    <t>с.Чукарка</t>
  </si>
  <si>
    <t>81640</t>
  </si>
  <si>
    <t>с.Братово</t>
  </si>
  <si>
    <t>06152</t>
  </si>
  <si>
    <t>с.Брястовец</t>
  </si>
  <si>
    <t>06776</t>
  </si>
  <si>
    <t>гр.Бургас</t>
  </si>
  <si>
    <t>07079</t>
  </si>
  <si>
    <t>гр.Българово</t>
  </si>
  <si>
    <t>07332</t>
  </si>
  <si>
    <t>с.Димчево</t>
  </si>
  <si>
    <t>21141</t>
  </si>
  <si>
    <t>с.Драганово</t>
  </si>
  <si>
    <t>23090</t>
  </si>
  <si>
    <t>с.Извор</t>
  </si>
  <si>
    <t>32367</t>
  </si>
  <si>
    <t>с.Изворище</t>
  </si>
  <si>
    <t>32425</t>
  </si>
  <si>
    <t>с.Маринка</t>
  </si>
  <si>
    <t>47202</t>
  </si>
  <si>
    <t>с.Миролюбово</t>
  </si>
  <si>
    <t>48409</t>
  </si>
  <si>
    <t>с.Равнец</t>
  </si>
  <si>
    <t>61145</t>
  </si>
  <si>
    <t>с.Рудник</t>
  </si>
  <si>
    <t>63183</t>
  </si>
  <si>
    <t>с.Твърдица</t>
  </si>
  <si>
    <t>72151</t>
  </si>
  <si>
    <t>с.Черно море</t>
  </si>
  <si>
    <t>81164</t>
  </si>
  <si>
    <t>с.Винарско</t>
  </si>
  <si>
    <t>11096</t>
  </si>
  <si>
    <t>с.Вратица</t>
  </si>
  <si>
    <t>12245</t>
  </si>
  <si>
    <t>с.Желязово</t>
  </si>
  <si>
    <t>29249</t>
  </si>
  <si>
    <t>гр.Камено</t>
  </si>
  <si>
    <t>35883</t>
  </si>
  <si>
    <t>с.Константиново</t>
  </si>
  <si>
    <t>52279</t>
  </si>
  <si>
    <t>с.Кръстина</t>
  </si>
  <si>
    <t>40381</t>
  </si>
  <si>
    <t>с.Ливада</t>
  </si>
  <si>
    <t>43623</t>
  </si>
  <si>
    <t>с.Полски извор</t>
  </si>
  <si>
    <t>57337</t>
  </si>
  <si>
    <t>с.Русокастро</t>
  </si>
  <si>
    <t>63478</t>
  </si>
  <si>
    <t>с.Свобода</t>
  </si>
  <si>
    <t>65783</t>
  </si>
  <si>
    <t>с.Трояново</t>
  </si>
  <si>
    <t>73211</t>
  </si>
  <si>
    <t>с.Тръстиково</t>
  </si>
  <si>
    <t>73388</t>
  </si>
  <si>
    <t>с.Черни връх</t>
  </si>
  <si>
    <t>80916</t>
  </si>
  <si>
    <t>с.Аспарухово</t>
  </si>
  <si>
    <t>00775</t>
  </si>
  <si>
    <t>с.Венец</t>
  </si>
  <si>
    <t>10625</t>
  </si>
  <si>
    <t>с.Глумче</t>
  </si>
  <si>
    <t>15182</t>
  </si>
  <si>
    <t>с.Деветак</t>
  </si>
  <si>
    <t>20417</t>
  </si>
  <si>
    <t>с.Деветинци</t>
  </si>
  <si>
    <t>20448</t>
  </si>
  <si>
    <t>с.Детелина</t>
  </si>
  <si>
    <t>02765</t>
  </si>
  <si>
    <t>с.Добриново</t>
  </si>
  <si>
    <t>21508</t>
  </si>
  <si>
    <t>с.Драганци</t>
  </si>
  <si>
    <t>23176</t>
  </si>
  <si>
    <t>с.Драгово</t>
  </si>
  <si>
    <t>23306</t>
  </si>
  <si>
    <t>с.Екзарх Антимово</t>
  </si>
  <si>
    <t>27169</t>
  </si>
  <si>
    <t>с.Железник</t>
  </si>
  <si>
    <t>29129</t>
  </si>
  <si>
    <t>с.Житосвят</t>
  </si>
  <si>
    <t>29492</t>
  </si>
  <si>
    <t>с.Зимен</t>
  </si>
  <si>
    <t>30853</t>
  </si>
  <si>
    <t>с.Искра</t>
  </si>
  <si>
    <t>32809</t>
  </si>
  <si>
    <t>гр.Карнобат</t>
  </si>
  <si>
    <t>36525</t>
  </si>
  <si>
    <t>с.Кликач</t>
  </si>
  <si>
    <t>37201</t>
  </si>
  <si>
    <t>с.Козаре</t>
  </si>
  <si>
    <t>37650</t>
  </si>
  <si>
    <t>с.Крумово градище</t>
  </si>
  <si>
    <t>40021</t>
  </si>
  <si>
    <t>с.Крушово</t>
  </si>
  <si>
    <t>40230</t>
  </si>
  <si>
    <t>с.Мъдрино</t>
  </si>
  <si>
    <t>49549</t>
  </si>
  <si>
    <t>с.Невестино</t>
  </si>
  <si>
    <t>51202</t>
  </si>
  <si>
    <t>с.Огнен</t>
  </si>
  <si>
    <t>53312</t>
  </si>
  <si>
    <t>с.Раклица</t>
  </si>
  <si>
    <t>62027</t>
  </si>
  <si>
    <t>с.Сан-Стефано</t>
  </si>
  <si>
    <t>65351</t>
  </si>
  <si>
    <t>с.Сигмен</t>
  </si>
  <si>
    <t>66408</t>
  </si>
  <si>
    <t>с.Смолник</t>
  </si>
  <si>
    <t>72080</t>
  </si>
  <si>
    <t>с.Соколово</t>
  </si>
  <si>
    <t>67920</t>
  </si>
  <si>
    <t>с.Сърнево</t>
  </si>
  <si>
    <t>70576</t>
  </si>
  <si>
    <t>с.Хаджиите</t>
  </si>
  <si>
    <t>77089</t>
  </si>
  <si>
    <t>с.Церковски</t>
  </si>
  <si>
    <t>78416</t>
  </si>
  <si>
    <t>с.Черково</t>
  </si>
  <si>
    <t>80755</t>
  </si>
  <si>
    <t>с.Близнак</t>
  </si>
  <si>
    <t>04412</t>
  </si>
  <si>
    <t>с.Войкова лъка</t>
  </si>
  <si>
    <t>11870</t>
  </si>
  <si>
    <t>17676</t>
  </si>
  <si>
    <t>с.Добрева череша</t>
  </si>
  <si>
    <t>21347</t>
  </si>
  <si>
    <t>24284</t>
  </si>
  <si>
    <t>с.Елховец</t>
  </si>
  <si>
    <t>27365</t>
  </si>
  <si>
    <t>32929</t>
  </si>
  <si>
    <t>с.Кокорци</t>
  </si>
  <si>
    <t>37959</t>
  </si>
  <si>
    <t>с.Коритата</t>
  </si>
  <si>
    <t>38604</t>
  </si>
  <si>
    <t>с.Мочуре</t>
  </si>
  <si>
    <t>49165</t>
  </si>
  <si>
    <t>с.Оглед</t>
  </si>
  <si>
    <t>53309</t>
  </si>
  <si>
    <t>с.Пловдивци</t>
  </si>
  <si>
    <t>56798</t>
  </si>
  <si>
    <t>57399</t>
  </si>
  <si>
    <t>с.Равнината</t>
  </si>
  <si>
    <t>61193</t>
  </si>
  <si>
    <t>с.Рибница</t>
  </si>
  <si>
    <t>62637</t>
  </si>
  <si>
    <t>гр.Рудозем</t>
  </si>
  <si>
    <t>63207</t>
  </si>
  <si>
    <t>с.Сопотот</t>
  </si>
  <si>
    <t>68093</t>
  </si>
  <si>
    <t>с.Чепинци</t>
  </si>
  <si>
    <t>80399</t>
  </si>
  <si>
    <t>с.Алиговска</t>
  </si>
  <si>
    <t>00388</t>
  </si>
  <si>
    <t>с.Арда</t>
  </si>
  <si>
    <t>00597</t>
  </si>
  <si>
    <t>с.Баблон</t>
  </si>
  <si>
    <t>02076</t>
  </si>
  <si>
    <t>с.Белев дол</t>
  </si>
  <si>
    <t>03321</t>
  </si>
  <si>
    <t>с.Билянска</t>
  </si>
  <si>
    <t>04100</t>
  </si>
  <si>
    <t>с.Бориково</t>
  </si>
  <si>
    <t>05414</t>
  </si>
  <si>
    <t>с.Бостина</t>
  </si>
  <si>
    <t>05801</t>
  </si>
  <si>
    <t>с.Буката</t>
  </si>
  <si>
    <t>06923</t>
  </si>
  <si>
    <t>с.Букаците</t>
  </si>
  <si>
    <t>02988</t>
  </si>
  <si>
    <t>с.Виево</t>
  </si>
  <si>
    <t>11048</t>
  </si>
  <si>
    <t>с.Влахово</t>
  </si>
  <si>
    <t>11572</t>
  </si>
  <si>
    <t>с.Водата</t>
  </si>
  <si>
    <t>11604</t>
  </si>
  <si>
    <t>с.Вълчан</t>
  </si>
  <si>
    <t>12512</t>
  </si>
  <si>
    <t>12807</t>
  </si>
  <si>
    <t>с.Габрица</t>
  </si>
  <si>
    <t>14129</t>
  </si>
  <si>
    <t>с.Гела</t>
  </si>
  <si>
    <t>14605</t>
  </si>
  <si>
    <t>с.Гоздевица</t>
  </si>
  <si>
    <t>15343</t>
  </si>
  <si>
    <t>с.Горна Арда</t>
  </si>
  <si>
    <t>02782</t>
  </si>
  <si>
    <t>17052</t>
  </si>
  <si>
    <t>с.Градът</t>
  </si>
  <si>
    <t>17631</t>
  </si>
  <si>
    <t>с.Гращица</t>
  </si>
  <si>
    <t>17837</t>
  </si>
  <si>
    <t>с.Гудевица</t>
  </si>
  <si>
    <t>18068</t>
  </si>
  <si>
    <t>с.Димово</t>
  </si>
  <si>
    <t>21107</t>
  </si>
  <si>
    <t>с.Дунево</t>
  </si>
  <si>
    <t>24089</t>
  </si>
  <si>
    <t>с.Еленска</t>
  </si>
  <si>
    <t>27262</t>
  </si>
  <si>
    <t>с.Ельово</t>
  </si>
  <si>
    <t>27415</t>
  </si>
  <si>
    <t>с.Заевите</t>
  </si>
  <si>
    <t>30226</t>
  </si>
  <si>
    <t>с.Змиево</t>
  </si>
  <si>
    <t>62791</t>
  </si>
  <si>
    <t>с.Ружинци</t>
  </si>
  <si>
    <t>63255</t>
  </si>
  <si>
    <t>73924</t>
  </si>
  <si>
    <t>с.Черно поле</t>
  </si>
  <si>
    <t>81247</t>
  </si>
  <si>
    <t>с.Върбово</t>
  </si>
  <si>
    <t>12797</t>
  </si>
  <si>
    <t>с.Горни Лом</t>
  </si>
  <si>
    <t>16571</t>
  </si>
  <si>
    <t>с.Долни Лом</t>
  </si>
  <si>
    <t>22424</t>
  </si>
  <si>
    <t>с.Протопопинци</t>
  </si>
  <si>
    <t>58671</t>
  </si>
  <si>
    <t>с.Репляна</t>
  </si>
  <si>
    <t>62493</t>
  </si>
  <si>
    <t>с.Средогрив</t>
  </si>
  <si>
    <t>68518</t>
  </si>
  <si>
    <t>с.Търговище</t>
  </si>
  <si>
    <t>73612</t>
  </si>
  <si>
    <t>с.Чупрене</t>
  </si>
  <si>
    <t>81757</t>
  </si>
  <si>
    <t>с.Борован</t>
  </si>
  <si>
    <t>05548</t>
  </si>
  <si>
    <t>с.Добролево</t>
  </si>
  <si>
    <t>21600</t>
  </si>
  <si>
    <t>с.Малорад</t>
  </si>
  <si>
    <t>46810</t>
  </si>
  <si>
    <t>с.Нивянин</t>
  </si>
  <si>
    <t>51559</t>
  </si>
  <si>
    <t>с.Сираково</t>
  </si>
  <si>
    <t>66617</t>
  </si>
  <si>
    <t>с.Алтимир</t>
  </si>
  <si>
    <t>00401</t>
  </si>
  <si>
    <t>06968</t>
  </si>
  <si>
    <t>с.Бърдарски геран</t>
  </si>
  <si>
    <t>07418</t>
  </si>
  <si>
    <t>с.Бъркачево</t>
  </si>
  <si>
    <t>07538</t>
  </si>
  <si>
    <t>гр.Бяла Слатина</t>
  </si>
  <si>
    <t>07702</t>
  </si>
  <si>
    <t>с.Враняк</t>
  </si>
  <si>
    <t>12214</t>
  </si>
  <si>
    <t>с.Габаре</t>
  </si>
  <si>
    <t>14012</t>
  </si>
  <si>
    <t>с.Галиче</t>
  </si>
  <si>
    <t>14406</t>
  </si>
  <si>
    <t>с.Драшан</t>
  </si>
  <si>
    <t>23618</t>
  </si>
  <si>
    <t>38128</t>
  </si>
  <si>
    <t>с.Попица</t>
  </si>
  <si>
    <t>57594</t>
  </si>
  <si>
    <t>с.Соколаре</t>
  </si>
  <si>
    <t>67845</t>
  </si>
  <si>
    <t>с.Тлачене</t>
  </si>
  <si>
    <t>72521</t>
  </si>
  <si>
    <t>с.Търнава</t>
  </si>
  <si>
    <t>73643</t>
  </si>
  <si>
    <t>с.Търнак</t>
  </si>
  <si>
    <t>73660</t>
  </si>
  <si>
    <t>с.Баница</t>
  </si>
  <si>
    <t>02590</t>
  </si>
  <si>
    <t>с.Бели извор</t>
  </si>
  <si>
    <t>03438</t>
  </si>
  <si>
    <t>с.Веслец</t>
  </si>
  <si>
    <t>10789</t>
  </si>
  <si>
    <t>с.Вировско</t>
  </si>
  <si>
    <t>11185</t>
  </si>
  <si>
    <t>с.Власатица</t>
  </si>
  <si>
    <t>11555</t>
  </si>
  <si>
    <t>гр.Враца</t>
  </si>
  <si>
    <t>12259</t>
  </si>
  <si>
    <t>12749</t>
  </si>
  <si>
    <t>с.Голямо Пещене</t>
  </si>
  <si>
    <t>15521</t>
  </si>
  <si>
    <t>с.Горно Пещене</t>
  </si>
  <si>
    <t>16897</t>
  </si>
  <si>
    <t>с.Девене</t>
  </si>
  <si>
    <t>20376</t>
  </si>
  <si>
    <t>с.Згориград</t>
  </si>
  <si>
    <t>30606</t>
  </si>
  <si>
    <t>с.Костелево</t>
  </si>
  <si>
    <t>38875</t>
  </si>
  <si>
    <t>с.Лиляче</t>
  </si>
  <si>
    <t>43712</t>
  </si>
  <si>
    <t>с.Лютаджик</t>
  </si>
  <si>
    <t>44728</t>
  </si>
  <si>
    <t>с.Мало Пещене</t>
  </si>
  <si>
    <t>46807</t>
  </si>
  <si>
    <t>с.Мраморен</t>
  </si>
  <si>
    <t>49223</t>
  </si>
  <si>
    <t>с.Оходен</t>
  </si>
  <si>
    <t>54482</t>
  </si>
  <si>
    <t>с.Паволче</t>
  </si>
  <si>
    <t>55070</t>
  </si>
  <si>
    <t>с.Тишевица</t>
  </si>
  <si>
    <t>72504</t>
  </si>
  <si>
    <t>с.Три кладенци</t>
  </si>
  <si>
    <t>73119</t>
  </si>
  <si>
    <t>с.Челопек</t>
  </si>
  <si>
    <t>80311</t>
  </si>
  <si>
    <t>с.Чирен</t>
  </si>
  <si>
    <t>81400</t>
  </si>
  <si>
    <t>с.Бутан</t>
  </si>
  <si>
    <t>07116</t>
  </si>
  <si>
    <t>с.Гложене</t>
  </si>
  <si>
    <t>18505</t>
  </si>
  <si>
    <t>гр.Козлодуй</t>
  </si>
  <si>
    <t>37798</t>
  </si>
  <si>
    <t>с.Крива бара</t>
  </si>
  <si>
    <t>39730</t>
  </si>
  <si>
    <t>с.Хърлец</t>
  </si>
  <si>
    <t>77548</t>
  </si>
  <si>
    <t>с.Баурене</t>
  </si>
  <si>
    <t>02912</t>
  </si>
  <si>
    <t>с.Ботуня</t>
  </si>
  <si>
    <t>05894</t>
  </si>
  <si>
    <t>с.Галатин</t>
  </si>
  <si>
    <t>14390</t>
  </si>
  <si>
    <t>с.Главаци</t>
  </si>
  <si>
    <t>15014</t>
  </si>
  <si>
    <t>с.Големо Бабино</t>
  </si>
  <si>
    <t>15494</t>
  </si>
  <si>
    <t>с.Градешница</t>
  </si>
  <si>
    <t>17453</t>
  </si>
  <si>
    <t>с.Добруша</t>
  </si>
  <si>
    <t>21734</t>
  </si>
  <si>
    <t>с.Краводер</t>
  </si>
  <si>
    <t>39236</t>
  </si>
  <si>
    <t>гр.Криводол</t>
  </si>
  <si>
    <t>39846</t>
  </si>
  <si>
    <t>с.Лесура</t>
  </si>
  <si>
    <t>43462</t>
  </si>
  <si>
    <t>с.Осен</t>
  </si>
  <si>
    <t>54064</t>
  </si>
  <si>
    <t>с.Пудрия</t>
  </si>
  <si>
    <t>58788</t>
  </si>
  <si>
    <t>с.Ракево</t>
  </si>
  <si>
    <t>61933</t>
  </si>
  <si>
    <t>с.Уровене</t>
  </si>
  <si>
    <t>75143</t>
  </si>
  <si>
    <t>с.Фурен</t>
  </si>
  <si>
    <t>76193</t>
  </si>
  <si>
    <t>с.Боденец</t>
  </si>
  <si>
    <t>04827</t>
  </si>
  <si>
    <t>с.Брусен</t>
  </si>
  <si>
    <t>06598</t>
  </si>
  <si>
    <t>с.Върбешница</t>
  </si>
  <si>
    <t>12704</t>
  </si>
  <si>
    <t>с.Горна Бешовица</t>
  </si>
  <si>
    <t>16122</t>
  </si>
  <si>
    <t>с.Горна Кремена</t>
  </si>
  <si>
    <t>16256</t>
  </si>
  <si>
    <t>с.Долна Кремена</t>
  </si>
  <si>
    <t>22126</t>
  </si>
  <si>
    <t>с.Дърманци</t>
  </si>
  <si>
    <t>24668</t>
  </si>
  <si>
    <t>с.Елисейна</t>
  </si>
  <si>
    <t>27317</t>
  </si>
  <si>
    <t>с.Зверино</t>
  </si>
  <si>
    <t>30510</t>
  </si>
  <si>
    <t>с.Злидол</t>
  </si>
  <si>
    <t>31190</t>
  </si>
  <si>
    <t>с.Игнатица</t>
  </si>
  <si>
    <t>32281</t>
  </si>
  <si>
    <t>с.Кален</t>
  </si>
  <si>
    <t>35314</t>
  </si>
  <si>
    <t>с.Крапец</t>
  </si>
  <si>
    <t>39483</t>
  </si>
  <si>
    <t>с.Крета</t>
  </si>
  <si>
    <t>39709</t>
  </si>
  <si>
    <t>с.Лик</t>
  </si>
  <si>
    <t>43654</t>
  </si>
  <si>
    <t>с.Лютиброд</t>
  </si>
  <si>
    <t>44745</t>
  </si>
  <si>
    <t>с.Лютидол</t>
  </si>
  <si>
    <t>44759</t>
  </si>
  <si>
    <t>гр.Мездра</t>
  </si>
  <si>
    <t>47714</t>
  </si>
  <si>
    <t>с.Моравица</t>
  </si>
  <si>
    <t>49031</t>
  </si>
  <si>
    <t>с.Оселна</t>
  </si>
  <si>
    <t>54047</t>
  </si>
  <si>
    <t>с.Ослен Криводол</t>
  </si>
  <si>
    <t>54256</t>
  </si>
  <si>
    <t>с.Очиндол</t>
  </si>
  <si>
    <t>54506</t>
  </si>
  <si>
    <t>с.Ребърково</t>
  </si>
  <si>
    <t>62390</t>
  </si>
  <si>
    <t>с.Руска Бела</t>
  </si>
  <si>
    <t>63450</t>
  </si>
  <si>
    <t>с.Старо село</t>
  </si>
  <si>
    <t>69050</t>
  </si>
  <si>
    <t>с.Типченица</t>
  </si>
  <si>
    <t>72432</t>
  </si>
  <si>
    <t>с.Цаконица</t>
  </si>
  <si>
    <t>78015</t>
  </si>
  <si>
    <t>78135</t>
  </si>
  <si>
    <t>с.Войводово</t>
  </si>
  <si>
    <t>11853</t>
  </si>
  <si>
    <t>с.Крушовица</t>
  </si>
  <si>
    <t>40200</t>
  </si>
  <si>
    <t>с.Липница</t>
  </si>
  <si>
    <t>43774</t>
  </si>
  <si>
    <t>гр.Мизия</t>
  </si>
  <si>
    <t>48043</t>
  </si>
  <si>
    <t>с.Сараево</t>
  </si>
  <si>
    <t>65396</t>
  </si>
  <si>
    <t>с.Софрониево</t>
  </si>
  <si>
    <t>68148</t>
  </si>
  <si>
    <t>с.Галово</t>
  </si>
  <si>
    <t>14427</t>
  </si>
  <si>
    <t>с.Горни Вадин</t>
  </si>
  <si>
    <t>16451</t>
  </si>
  <si>
    <t>с.Долни Вадин</t>
  </si>
  <si>
    <t>22321</t>
  </si>
  <si>
    <t>с.Лесковец</t>
  </si>
  <si>
    <t>43400</t>
  </si>
  <si>
    <t>гр.Оряхово</t>
  </si>
  <si>
    <t>54020</t>
  </si>
  <si>
    <t>с.Остров</t>
  </si>
  <si>
    <t>54386</t>
  </si>
  <si>
    <t>с.Селановци</t>
  </si>
  <si>
    <t>70723</t>
  </si>
  <si>
    <t>с.Долна Бешовица</t>
  </si>
  <si>
    <t>22023</t>
  </si>
  <si>
    <t>с.Камено поле</t>
  </si>
  <si>
    <t>35910</t>
  </si>
  <si>
    <t>с.Караш</t>
  </si>
  <si>
    <t>36436</t>
  </si>
  <si>
    <t>с.Кунино</t>
  </si>
  <si>
    <t>40645</t>
  </si>
  <si>
    <t>с.Курново</t>
  </si>
  <si>
    <t>40693</t>
  </si>
  <si>
    <t>с.Марково равнище</t>
  </si>
  <si>
    <t>47322</t>
  </si>
  <si>
    <t>с.Радовене</t>
  </si>
  <si>
    <t>61488</t>
  </si>
  <si>
    <t>гр.Роман</t>
  </si>
  <si>
    <t>62997</t>
  </si>
  <si>
    <t>с.Синьо бърдо</t>
  </si>
  <si>
    <t>66576</t>
  </si>
  <si>
    <t>с.Средни рът</t>
  </si>
  <si>
    <t>68432</t>
  </si>
  <si>
    <t>69554</t>
  </si>
  <si>
    <t>с.Струпец</t>
  </si>
  <si>
    <t>69972</t>
  </si>
  <si>
    <t>с.Хубавене</t>
  </si>
  <si>
    <t>77493</t>
  </si>
  <si>
    <t>05846</t>
  </si>
  <si>
    <t>с.Бързина</t>
  </si>
  <si>
    <t>07497</t>
  </si>
  <si>
    <t>с.Манастирище</t>
  </si>
  <si>
    <t>47010</t>
  </si>
  <si>
    <t>с.Михайлово</t>
  </si>
  <si>
    <t>48492</t>
  </si>
  <si>
    <t>с.Рогозен</t>
  </si>
  <si>
    <t>62815</t>
  </si>
  <si>
    <t>с.Хайредин</t>
  </si>
  <si>
    <t>77102</t>
  </si>
  <si>
    <t>с.Ангелов</t>
  </si>
  <si>
    <t>00456</t>
  </si>
  <si>
    <t>с.Армените</t>
  </si>
  <si>
    <t>00638</t>
  </si>
  <si>
    <t>02207</t>
  </si>
  <si>
    <t>с.Баланите</t>
  </si>
  <si>
    <t>02347</t>
  </si>
  <si>
    <t>с.Балиновци</t>
  </si>
  <si>
    <t>02419</t>
  </si>
  <si>
    <t>с.Банковци</t>
  </si>
  <si>
    <t>02631</t>
  </si>
  <si>
    <t>с.Бекриите</t>
  </si>
  <si>
    <t>03246</t>
  </si>
  <si>
    <t>с.Беломъжите</t>
  </si>
  <si>
    <t>03650</t>
  </si>
  <si>
    <t>с.Бобевци</t>
  </si>
  <si>
    <t>04488</t>
  </si>
  <si>
    <t>с.Богданчовци</t>
  </si>
  <si>
    <t>04683</t>
  </si>
  <si>
    <t>с.Боженците</t>
  </si>
  <si>
    <t>04964</t>
  </si>
  <si>
    <t>с.Бойновци</t>
  </si>
  <si>
    <t>05219</t>
  </si>
  <si>
    <t>с.Бойчета</t>
  </si>
  <si>
    <t>07908</t>
  </si>
  <si>
    <t>с.Болтата</t>
  </si>
  <si>
    <t>05267</t>
  </si>
  <si>
    <t>с.Борики</t>
  </si>
  <si>
    <t>05400</t>
  </si>
  <si>
    <t>с.Борското</t>
  </si>
  <si>
    <t>05668</t>
  </si>
  <si>
    <t>с.Брънеците</t>
  </si>
  <si>
    <t>06642</t>
  </si>
  <si>
    <t>с.Бялково</t>
  </si>
  <si>
    <t>07795</t>
  </si>
  <si>
    <t>10536</t>
  </si>
  <si>
    <t>с.Ветрово</t>
  </si>
  <si>
    <t>10896</t>
  </si>
  <si>
    <t>с.Влайчовци</t>
  </si>
  <si>
    <t>11524</t>
  </si>
  <si>
    <t>с.Влаховци</t>
  </si>
  <si>
    <t>11586</t>
  </si>
  <si>
    <t>с.Врабците</t>
  </si>
  <si>
    <t>12111</t>
  </si>
  <si>
    <t>с.Враниловци</t>
  </si>
  <si>
    <t>12168</t>
  </si>
  <si>
    <t>с.Вълков дол</t>
  </si>
  <si>
    <t>12454</t>
  </si>
  <si>
    <t>гр.Габрово</t>
  </si>
  <si>
    <t>14218</t>
  </si>
  <si>
    <t>с.Гайкини</t>
  </si>
  <si>
    <t>14324</t>
  </si>
  <si>
    <t>с.Гайтаните</t>
  </si>
  <si>
    <t>14355</t>
  </si>
  <si>
    <t>с.Гарван</t>
  </si>
  <si>
    <t>14533</t>
  </si>
  <si>
    <t>с.Геновци</t>
  </si>
  <si>
    <t>14742</t>
  </si>
  <si>
    <t>с.Генчовци</t>
  </si>
  <si>
    <t>14756</t>
  </si>
  <si>
    <t>с.Гергини</t>
  </si>
  <si>
    <t>14814</t>
  </si>
  <si>
    <t>с.Гледаци</t>
  </si>
  <si>
    <t>15059</t>
  </si>
  <si>
    <t>с.Горнова могила</t>
  </si>
  <si>
    <t>16715</t>
  </si>
  <si>
    <t>с.Гръблевци</t>
  </si>
  <si>
    <t>17991</t>
  </si>
  <si>
    <t>с.Гъбене</t>
  </si>
  <si>
    <t>18215</t>
  </si>
  <si>
    <t>с.Дебел дял</t>
  </si>
  <si>
    <t>20225</t>
  </si>
  <si>
    <t>с.Джумриите</t>
  </si>
  <si>
    <t>20852</t>
  </si>
  <si>
    <t>с.Дивеци</t>
  </si>
  <si>
    <t>20969</t>
  </si>
  <si>
    <t>с.Донино</t>
  </si>
  <si>
    <t>22959</t>
  </si>
  <si>
    <t>23159</t>
  </si>
  <si>
    <t>с.Драганчетата</t>
  </si>
  <si>
    <t>23185</t>
  </si>
  <si>
    <t>с.Драгиевци</t>
  </si>
  <si>
    <t>23203</t>
  </si>
  <si>
    <t>с.Драгомани</t>
  </si>
  <si>
    <t>23412</t>
  </si>
  <si>
    <t>с.Думници</t>
  </si>
  <si>
    <t>24854</t>
  </si>
  <si>
    <t>с.Езерото</t>
  </si>
  <si>
    <t>27677</t>
  </si>
  <si>
    <t>с.Живко</t>
  </si>
  <si>
    <t>29324</t>
  </si>
  <si>
    <t>с.Жълтеш</t>
  </si>
  <si>
    <t>29547</t>
  </si>
  <si>
    <t>с.Здравковец</t>
  </si>
  <si>
    <t>30661</t>
  </si>
  <si>
    <t>с.Зелено дърво</t>
  </si>
  <si>
    <t>30764</t>
  </si>
  <si>
    <t>с.Златевци</t>
  </si>
  <si>
    <t>30973</t>
  </si>
  <si>
    <t>с.Иванили</t>
  </si>
  <si>
    <t>32069</t>
  </si>
  <si>
    <t>с.Иванковци</t>
  </si>
  <si>
    <t>32072</t>
  </si>
  <si>
    <t>с.Иглика</t>
  </si>
  <si>
    <t>32233</t>
  </si>
  <si>
    <t>с.Източник</t>
  </si>
  <si>
    <t>32582</t>
  </si>
  <si>
    <t>с.Калчовци</t>
  </si>
  <si>
    <t>35626</t>
  </si>
  <si>
    <t>с.Камещица</t>
  </si>
  <si>
    <t>35986</t>
  </si>
  <si>
    <t>с.Карали</t>
  </si>
  <si>
    <t>36292</t>
  </si>
  <si>
    <t>с.Киевци</t>
  </si>
  <si>
    <t>36823</t>
  </si>
  <si>
    <t>с.Кметовци</t>
  </si>
  <si>
    <t>37352</t>
  </si>
  <si>
    <t>с.Кметчета</t>
  </si>
  <si>
    <t>37366</t>
  </si>
  <si>
    <t>с.Кози рог</t>
  </si>
  <si>
    <t>37722</t>
  </si>
  <si>
    <t>с.Колишовци</t>
  </si>
  <si>
    <t>38060</t>
  </si>
  <si>
    <t>с.Копчелиите</t>
  </si>
  <si>
    <t>38577</t>
  </si>
  <si>
    <t>с.Костадините</t>
  </si>
  <si>
    <t>38813</t>
  </si>
  <si>
    <t>с.Костенковци</t>
  </si>
  <si>
    <t>38920</t>
  </si>
  <si>
    <t>с.Лесичарка</t>
  </si>
  <si>
    <t>43339</t>
  </si>
  <si>
    <t>с.Лоза</t>
  </si>
  <si>
    <t>44015</t>
  </si>
  <si>
    <t>с.Малини</t>
  </si>
  <si>
    <t>46365</t>
  </si>
  <si>
    <t>с.Малуша</t>
  </si>
  <si>
    <t>49655</t>
  </si>
  <si>
    <t>с.Междени</t>
  </si>
  <si>
    <t>47706</t>
  </si>
  <si>
    <t>с.Мечковица</t>
  </si>
  <si>
    <t>47994</t>
  </si>
  <si>
    <t>с.Милковци</t>
  </si>
  <si>
    <t>48235</t>
  </si>
  <si>
    <t>с.Михайловци</t>
  </si>
  <si>
    <t>48516</t>
  </si>
  <si>
    <t>с.Мичковци</t>
  </si>
  <si>
    <t>48605</t>
  </si>
  <si>
    <t>с.Моровеците</t>
  </si>
  <si>
    <t>49062</t>
  </si>
  <si>
    <t>с.Мрахори</t>
  </si>
  <si>
    <t>49237</t>
  </si>
  <si>
    <t>с.Музга</t>
  </si>
  <si>
    <t>49299</t>
  </si>
  <si>
    <t>51715</t>
  </si>
  <si>
    <t>с.Новаковци</t>
  </si>
  <si>
    <t>51843</t>
  </si>
  <si>
    <t>с.Овощарци</t>
  </si>
  <si>
    <t>53151</t>
  </si>
  <si>
    <t>с.Орловци</t>
  </si>
  <si>
    <t>53948</t>
  </si>
  <si>
    <t>с.Парчовци</t>
  </si>
  <si>
    <t>55498</t>
  </si>
  <si>
    <t>с.Пейовци</t>
  </si>
  <si>
    <t>55717</t>
  </si>
  <si>
    <t>с.Пенковци</t>
  </si>
  <si>
    <t>55796</t>
  </si>
  <si>
    <t>с.Петровци</t>
  </si>
  <si>
    <t>56191</t>
  </si>
  <si>
    <t>с.Пецовци</t>
  </si>
  <si>
    <t>56229</t>
  </si>
  <si>
    <t>с.Попари</t>
  </si>
  <si>
    <t>57532</t>
  </si>
  <si>
    <t>57675</t>
  </si>
  <si>
    <t>с.Поток</t>
  </si>
  <si>
    <t>59327</t>
  </si>
  <si>
    <t>с.Прахали</t>
  </si>
  <si>
    <t>58102</t>
  </si>
  <si>
    <t>59300</t>
  </si>
  <si>
    <t>с.Пъртевци</t>
  </si>
  <si>
    <t>59135</t>
  </si>
  <si>
    <t>61902</t>
  </si>
  <si>
    <t>с.Раховци</t>
  </si>
  <si>
    <t>62245</t>
  </si>
  <si>
    <t>с.Рачевци</t>
  </si>
  <si>
    <t>62253</t>
  </si>
  <si>
    <t>с.Редешковци</t>
  </si>
  <si>
    <t>62400</t>
  </si>
  <si>
    <t>с.Руйчовци</t>
  </si>
  <si>
    <t>63296</t>
  </si>
  <si>
    <t>с.Рязковци</t>
  </si>
  <si>
    <t>63690</t>
  </si>
  <si>
    <t>с.Свинарски дол</t>
  </si>
  <si>
    <t>65680</t>
  </si>
  <si>
    <t>с.Седянковци</t>
  </si>
  <si>
    <t>65989</t>
  </si>
  <si>
    <t>с.Сейковци</t>
  </si>
  <si>
    <t>66007</t>
  </si>
  <si>
    <t>с.Семерджиите</t>
  </si>
  <si>
    <t>66161</t>
  </si>
  <si>
    <t>с.Смиловци</t>
  </si>
  <si>
    <t>67533</t>
  </si>
  <si>
    <t>с.Солари</t>
  </si>
  <si>
    <t>67996</t>
  </si>
  <si>
    <t>с.Спанци</t>
  </si>
  <si>
    <t>68165</t>
  </si>
  <si>
    <t>с.Спасовци</t>
  </si>
  <si>
    <t>68210</t>
  </si>
  <si>
    <t>с.Старилковци</t>
  </si>
  <si>
    <t>68919</t>
  </si>
  <si>
    <t>с.Стефаново</t>
  </si>
  <si>
    <t>69211</t>
  </si>
  <si>
    <t>с.Стоевци</t>
  </si>
  <si>
    <t>69287</t>
  </si>
  <si>
    <t>с.Стойковци</t>
  </si>
  <si>
    <t>70768</t>
  </si>
  <si>
    <t>с.Стойчовци</t>
  </si>
  <si>
    <t>69403</t>
  </si>
  <si>
    <t>с.Стоманеците</t>
  </si>
  <si>
    <t>69479</t>
  </si>
  <si>
    <t>с.Съботковци</t>
  </si>
  <si>
    <t>70442</t>
  </si>
  <si>
    <t>72597</t>
  </si>
  <si>
    <t>с.Тодорчета</t>
  </si>
  <si>
    <t>81637</t>
  </si>
  <si>
    <t>с.Торбалъжите</t>
  </si>
  <si>
    <t>72878</t>
  </si>
  <si>
    <t>с.Трапесковци</t>
  </si>
  <si>
    <t>72998</t>
  </si>
  <si>
    <t>с.Трънито</t>
  </si>
  <si>
    <t>73290</t>
  </si>
  <si>
    <t>с.Узуните</t>
  </si>
  <si>
    <t>75099</t>
  </si>
  <si>
    <t>с.Фърговци</t>
  </si>
  <si>
    <t>76217</t>
  </si>
  <si>
    <t>с.Харачерите</t>
  </si>
  <si>
    <t>77164</t>
  </si>
  <si>
    <t>с.Цвятковци</t>
  </si>
  <si>
    <t>78302</t>
  </si>
  <si>
    <t>с.Чавеи</t>
  </si>
  <si>
    <t>80056</t>
  </si>
  <si>
    <t>с.Чарково</t>
  </si>
  <si>
    <t>81904</t>
  </si>
  <si>
    <t>с.Червена локва</t>
  </si>
  <si>
    <t>81918</t>
  </si>
  <si>
    <t>с.Черневци</t>
  </si>
  <si>
    <t>80889</t>
  </si>
  <si>
    <t>с.Читаковци</t>
  </si>
  <si>
    <t>81431</t>
  </si>
  <si>
    <t>с.Чукилите</t>
  </si>
  <si>
    <t>81685</t>
  </si>
  <si>
    <t>с.Шарани</t>
  </si>
  <si>
    <t>83034</t>
  </si>
  <si>
    <t>с.Шипчените</t>
  </si>
  <si>
    <t>83260</t>
  </si>
  <si>
    <t>с.Яворец</t>
  </si>
  <si>
    <t>87120</t>
  </si>
  <si>
    <t>с.Янковци</t>
  </si>
  <si>
    <t>87432</t>
  </si>
  <si>
    <t>с.Ясените</t>
  </si>
  <si>
    <t>87607</t>
  </si>
  <si>
    <t>с.Балалея</t>
  </si>
  <si>
    <t>02333</t>
  </si>
  <si>
    <t>с.Балванците</t>
  </si>
  <si>
    <t>02378</t>
  </si>
  <si>
    <t>с.Банари</t>
  </si>
  <si>
    <t>02556</t>
  </si>
  <si>
    <t>с.Билкини</t>
  </si>
  <si>
    <t>04068</t>
  </si>
  <si>
    <t>с.Бучуковци</t>
  </si>
  <si>
    <t>07185</t>
  </si>
  <si>
    <t>с.Ганчовец</t>
  </si>
  <si>
    <t>14458</t>
  </si>
  <si>
    <t>с.Геня</t>
  </si>
  <si>
    <t>14762</t>
  </si>
  <si>
    <t>с.Геша</t>
  </si>
  <si>
    <t>14859</t>
  </si>
  <si>
    <t>с.Глушка</t>
  </si>
  <si>
    <t>15223</t>
  </si>
  <si>
    <t>с.Гоздейка</t>
  </si>
  <si>
    <t>15357</t>
  </si>
  <si>
    <t>с.Големи Българени</t>
  </si>
  <si>
    <t>15463</t>
  </si>
  <si>
    <t>с.Горни Върпища</t>
  </si>
  <si>
    <t>16479</t>
  </si>
  <si>
    <t>с.Горни Драгойча</t>
  </si>
  <si>
    <t>16523</t>
  </si>
  <si>
    <t>с.Гостилица</t>
  </si>
  <si>
    <t>17350</t>
  </si>
  <si>
    <t>с.Гърня</t>
  </si>
  <si>
    <t>18397</t>
  </si>
  <si>
    <t>с.Денчевци</t>
  </si>
  <si>
    <t>20660</t>
  </si>
  <si>
    <t>с.Джуровци</t>
  </si>
  <si>
    <t>20907</t>
  </si>
  <si>
    <t>с.Длъгня</t>
  </si>
  <si>
    <t>21261</t>
  </si>
  <si>
    <t>с.Добрените</t>
  </si>
  <si>
    <t>21395</t>
  </si>
  <si>
    <t>с.Долни Върпища</t>
  </si>
  <si>
    <t>22352</t>
  </si>
  <si>
    <t>с.Долни Драгойча</t>
  </si>
  <si>
    <t>22397</t>
  </si>
  <si>
    <t>с.Доча</t>
  </si>
  <si>
    <t>23042</t>
  </si>
  <si>
    <t>гр.Дряново</t>
  </si>
  <si>
    <t>23947</t>
  </si>
  <si>
    <t>с.Дурча</t>
  </si>
  <si>
    <t>24133</t>
  </si>
  <si>
    <t>с.Еленците</t>
  </si>
  <si>
    <t>27276</t>
  </si>
  <si>
    <t>с.Зая</t>
  </si>
  <si>
    <t>30418</t>
  </si>
  <si>
    <t>32319</t>
  </si>
  <si>
    <t>32812</t>
  </si>
  <si>
    <t>с.Каломен</t>
  </si>
  <si>
    <t>35465</t>
  </si>
  <si>
    <t>с.Караиванца</t>
  </si>
  <si>
    <t>36261</t>
  </si>
  <si>
    <t>с.Катранджии</t>
  </si>
  <si>
    <t>36628</t>
  </si>
  <si>
    <t>с.Керека</t>
  </si>
  <si>
    <t>36751</t>
  </si>
  <si>
    <t>с.Косарка</t>
  </si>
  <si>
    <t>38710</t>
  </si>
  <si>
    <t>с.Косилка</t>
  </si>
  <si>
    <t>38741</t>
  </si>
  <si>
    <t>с.Крънча</t>
  </si>
  <si>
    <t>40316</t>
  </si>
  <si>
    <t>с.Кукля</t>
  </si>
  <si>
    <t>40470</t>
  </si>
  <si>
    <t>с.Куманите</t>
  </si>
  <si>
    <t>40587</t>
  </si>
  <si>
    <t>с.Къртипъня</t>
  </si>
  <si>
    <t>40960</t>
  </si>
  <si>
    <t>с.Малки Българени</t>
  </si>
  <si>
    <t>46485</t>
  </si>
  <si>
    <t>с.Маноя</t>
  </si>
  <si>
    <t>47127</t>
  </si>
  <si>
    <t>с.Муця</t>
  </si>
  <si>
    <t>49463</t>
  </si>
  <si>
    <t>с.Нейчовци</t>
  </si>
  <si>
    <t>51439</t>
  </si>
  <si>
    <t>с.Пейна</t>
  </si>
  <si>
    <t>55703</t>
  </si>
  <si>
    <t>56023</t>
  </si>
  <si>
    <t>с.Плачка</t>
  </si>
  <si>
    <t>56705</t>
  </si>
  <si>
    <t>с.Пърша</t>
  </si>
  <si>
    <t>59152</t>
  </si>
  <si>
    <t>с.Раданчето</t>
  </si>
  <si>
    <t>61296</t>
  </si>
  <si>
    <t>61529</t>
  </si>
  <si>
    <t>с.Ритя</t>
  </si>
  <si>
    <t>62726</t>
  </si>
  <si>
    <t>с.Руня</t>
  </si>
  <si>
    <t>63330</t>
  </si>
  <si>
    <t>с.Русиновци</t>
  </si>
  <si>
    <t>63447</t>
  </si>
  <si>
    <t>с.Саласука</t>
  </si>
  <si>
    <t>65162</t>
  </si>
  <si>
    <t>с.Скалско</t>
  </si>
  <si>
    <t>66768</t>
  </si>
  <si>
    <t>66977</t>
  </si>
  <si>
    <t>67934</t>
  </si>
  <si>
    <t>с.Станча</t>
  </si>
  <si>
    <t>68816</t>
  </si>
  <si>
    <t>с.Сухолоевци</t>
  </si>
  <si>
    <t>70367</t>
  </si>
  <si>
    <t>с.Сяровци</t>
  </si>
  <si>
    <t>70696</t>
  </si>
  <si>
    <t>с.Туркинча</t>
  </si>
  <si>
    <t>73465</t>
  </si>
  <si>
    <t>с.Царева ливада</t>
  </si>
  <si>
    <t>12677</t>
  </si>
  <si>
    <t>с.Чуково</t>
  </si>
  <si>
    <t>81726</t>
  </si>
  <si>
    <t>с.Шушня</t>
  </si>
  <si>
    <t>83555</t>
  </si>
  <si>
    <t>87463</t>
  </si>
  <si>
    <t>с.Агатово</t>
  </si>
  <si>
    <t>00103</t>
  </si>
  <si>
    <t>с.Батошево</t>
  </si>
  <si>
    <t>02885</t>
  </si>
  <si>
    <t>с.Бериево</t>
  </si>
  <si>
    <t>03914</t>
  </si>
  <si>
    <t>с.Боазът</t>
  </si>
  <si>
    <t>04474</t>
  </si>
  <si>
    <t>с.Богатово</t>
  </si>
  <si>
    <t>04555</t>
  </si>
  <si>
    <t>с.Буря</t>
  </si>
  <si>
    <t>07082</t>
  </si>
  <si>
    <t>с.Валевци</t>
  </si>
  <si>
    <t>13069</t>
  </si>
  <si>
    <t>с.Войнишка</t>
  </si>
  <si>
    <t>11960</t>
  </si>
  <si>
    <t>с.Горна Росица</t>
  </si>
  <si>
    <t>16376</t>
  </si>
  <si>
    <t>с.Градище</t>
  </si>
  <si>
    <t>17542</t>
  </si>
  <si>
    <t>с.Градница</t>
  </si>
  <si>
    <t>17587</t>
  </si>
  <si>
    <t>с.Дамяново</t>
  </si>
  <si>
    <t>20119</t>
  </si>
  <si>
    <t>с.Дебелцово</t>
  </si>
  <si>
    <t>20287</t>
  </si>
  <si>
    <t>с.Дисманица</t>
  </si>
  <si>
    <t>21227</t>
  </si>
  <si>
    <t>с.Добромирка</t>
  </si>
  <si>
    <t>21628</t>
  </si>
  <si>
    <t>с.Душево</t>
  </si>
  <si>
    <t>24178</t>
  </si>
  <si>
    <t>с.Душевски колиби</t>
  </si>
  <si>
    <t>24181</t>
  </si>
  <si>
    <t>с.Енев рът</t>
  </si>
  <si>
    <t>27485</t>
  </si>
  <si>
    <t>с.Идилево</t>
  </si>
  <si>
    <t>32336</t>
  </si>
  <si>
    <t>с.Карамичевци</t>
  </si>
  <si>
    <t>36347</t>
  </si>
  <si>
    <t>с.Кастел</t>
  </si>
  <si>
    <t>36600</t>
  </si>
  <si>
    <t>с.Корията</t>
  </si>
  <si>
    <t>38621</t>
  </si>
  <si>
    <t>с.Кормянско</t>
  </si>
  <si>
    <t>38652</t>
  </si>
  <si>
    <t>с.Крамолин</t>
  </si>
  <si>
    <t>39431</t>
  </si>
  <si>
    <t>40141</t>
  </si>
  <si>
    <t>с.Кръвеник</t>
  </si>
  <si>
    <t>40275</t>
  </si>
  <si>
    <t>с.Купен</t>
  </si>
  <si>
    <t>40659</t>
  </si>
  <si>
    <t>с.Ловнидол</t>
  </si>
  <si>
    <t>43966</t>
  </si>
  <si>
    <t>с.Малки Вършец</t>
  </si>
  <si>
    <t>46509</t>
  </si>
  <si>
    <t>с.Младен</t>
  </si>
  <si>
    <t>48670</t>
  </si>
  <si>
    <t>с.Млечево</t>
  </si>
  <si>
    <t>48742</t>
  </si>
  <si>
    <t>с.Петко Славейков</t>
  </si>
  <si>
    <t>56037</t>
  </si>
  <si>
    <t>57755</t>
  </si>
  <si>
    <t>с.Ряховците</t>
  </si>
  <si>
    <t>63673</t>
  </si>
  <si>
    <t>гр.Севлиево</t>
  </si>
  <si>
    <t>65927</t>
  </si>
  <si>
    <t>70799</t>
  </si>
  <si>
    <t>с.Сенник</t>
  </si>
  <si>
    <t>66216</t>
  </si>
  <si>
    <t>с.Стоките</t>
  </si>
  <si>
    <t>69417</t>
  </si>
  <si>
    <t>с.Столът</t>
  </si>
  <si>
    <t>69451</t>
  </si>
  <si>
    <t>с.Табашка</t>
  </si>
  <si>
    <t>72031</t>
  </si>
  <si>
    <t>с.Тумбалово</t>
  </si>
  <si>
    <t>73434</t>
  </si>
  <si>
    <t>с.Търхово</t>
  </si>
  <si>
    <t>73763</t>
  </si>
  <si>
    <t>с.Угорелец</t>
  </si>
  <si>
    <t>75037</t>
  </si>
  <si>
    <t>с.Хирево</t>
  </si>
  <si>
    <t>77253</t>
  </si>
  <si>
    <t>с.Шопите</t>
  </si>
  <si>
    <t>83435</t>
  </si>
  <si>
    <t>с.Шумата</t>
  </si>
  <si>
    <t>83497</t>
  </si>
  <si>
    <t>с.Азманите</t>
  </si>
  <si>
    <t>00117</t>
  </si>
  <si>
    <t>с.Армянковци</t>
  </si>
  <si>
    <t>00641</t>
  </si>
  <si>
    <t>с.Бангейци</t>
  </si>
  <si>
    <t>02563</t>
  </si>
  <si>
    <t>с.Бахреци</t>
  </si>
  <si>
    <t>02943</t>
  </si>
  <si>
    <t>с.Белица</t>
  </si>
  <si>
    <t>03513</t>
  </si>
  <si>
    <t>04025</t>
  </si>
  <si>
    <t>с.Брежниците</t>
  </si>
  <si>
    <t>06241</t>
  </si>
  <si>
    <t>с.Бърдарите</t>
  </si>
  <si>
    <t>07404</t>
  </si>
  <si>
    <t>с.Бърдени</t>
  </si>
  <si>
    <t>07421</t>
  </si>
  <si>
    <t>с.Веленци</t>
  </si>
  <si>
    <t>10344</t>
  </si>
  <si>
    <t>с.Велково</t>
  </si>
  <si>
    <t>10519</t>
  </si>
  <si>
    <t>с.Велчовци</t>
  </si>
  <si>
    <t>10570</t>
  </si>
  <si>
    <t>с.Владовци</t>
  </si>
  <si>
    <t>11507</t>
  </si>
  <si>
    <t>с.Власатили</t>
  </si>
  <si>
    <t>11541</t>
  </si>
  <si>
    <t>с.Войниците</t>
  </si>
  <si>
    <t>11956</t>
  </si>
  <si>
    <t>с.Вълковци</t>
  </si>
  <si>
    <t>12485</t>
  </si>
  <si>
    <t>с.Гайдари</t>
  </si>
  <si>
    <t>14310</t>
  </si>
  <si>
    <t>56304</t>
  </si>
  <si>
    <t>с.Глутниците</t>
  </si>
  <si>
    <t>15196</t>
  </si>
  <si>
    <t>с.Големи Станчовци</t>
  </si>
  <si>
    <t>15480</t>
  </si>
  <si>
    <t>с.Горни Дамяновци</t>
  </si>
  <si>
    <t>16506</t>
  </si>
  <si>
    <t>с.Горни Маренци</t>
  </si>
  <si>
    <t>16585</t>
  </si>
  <si>
    <t>с.Горни Радковци</t>
  </si>
  <si>
    <t>16609</t>
  </si>
  <si>
    <t>с.Горни Цоневци</t>
  </si>
  <si>
    <t>16643</t>
  </si>
  <si>
    <t>с.Горяни</t>
  </si>
  <si>
    <t>17316</t>
  </si>
  <si>
    <t>с.Даевци</t>
  </si>
  <si>
    <t>20078</t>
  </si>
  <si>
    <t>с.Димиевци</t>
  </si>
  <si>
    <t>21035</t>
  </si>
  <si>
    <t>21378</t>
  </si>
  <si>
    <t>с.Долни Маренци</t>
  </si>
  <si>
    <t>22441</t>
  </si>
  <si>
    <t>с.Долни Радковци</t>
  </si>
  <si>
    <t>22486</t>
  </si>
  <si>
    <t>с.Долни Томчевци</t>
  </si>
  <si>
    <t>22527</t>
  </si>
  <si>
    <t>с.Донкино</t>
  </si>
  <si>
    <t>22962</t>
  </si>
  <si>
    <t>с.Дончовци</t>
  </si>
  <si>
    <t>22993</t>
  </si>
  <si>
    <t>23279</t>
  </si>
  <si>
    <t>с.Драндарите</t>
  </si>
  <si>
    <t>23594</t>
  </si>
  <si>
    <t>с.Дървари</t>
  </si>
  <si>
    <t>24606</t>
  </si>
  <si>
    <t>с.Дъскарите</t>
  </si>
  <si>
    <t>24671</t>
  </si>
  <si>
    <t>с.Енчовци</t>
  </si>
  <si>
    <t>27526</t>
  </si>
  <si>
    <t>с.Зеленика</t>
  </si>
  <si>
    <t>30733</t>
  </si>
  <si>
    <t>с.Иван Димов</t>
  </si>
  <si>
    <t>32041</t>
  </si>
  <si>
    <t>с.Иринеци</t>
  </si>
  <si>
    <t>32785</t>
  </si>
  <si>
    <t>с.Йововци</t>
  </si>
  <si>
    <t>34062</t>
  </si>
  <si>
    <t>с.Кашенци</t>
  </si>
  <si>
    <t>36720</t>
  </si>
  <si>
    <t>с.Керените</t>
  </si>
  <si>
    <t>36765</t>
  </si>
  <si>
    <t>с.Киселковци</t>
  </si>
  <si>
    <t>36988</t>
  </si>
  <si>
    <t>с.Кисийците</t>
  </si>
  <si>
    <t>36991</t>
  </si>
  <si>
    <t>37575</t>
  </si>
  <si>
    <t>с.Койчовци</t>
  </si>
  <si>
    <t>37890</t>
  </si>
  <si>
    <t>с.Колю Ганев</t>
  </si>
  <si>
    <t>38090</t>
  </si>
  <si>
    <t>с.Конарското</t>
  </si>
  <si>
    <t>38234</t>
  </si>
  <si>
    <t>с.Креслювци</t>
  </si>
  <si>
    <t>39685</t>
  </si>
  <si>
    <t>с.Кръстеняците</t>
  </si>
  <si>
    <t>40350</t>
  </si>
  <si>
    <t>с.Кръстец</t>
  </si>
  <si>
    <t>40364</t>
  </si>
  <si>
    <t>с.Малки Станчовци</t>
  </si>
  <si>
    <t>46512</t>
  </si>
  <si>
    <t>46869</t>
  </si>
  <si>
    <t>с.Маневци</t>
  </si>
  <si>
    <t>47072</t>
  </si>
  <si>
    <t>с.Маруцековци</t>
  </si>
  <si>
    <t>47384</t>
  </si>
  <si>
    <t>с.Матешовци</t>
  </si>
  <si>
    <t>47456</t>
  </si>
  <si>
    <t>с.Милевци</t>
  </si>
  <si>
    <t>48177</t>
  </si>
  <si>
    <t>с.Миховци</t>
  </si>
  <si>
    <t>48581</t>
  </si>
  <si>
    <t>с.Могилите</t>
  </si>
  <si>
    <t>48800</t>
  </si>
  <si>
    <t>с.Мръзеци</t>
  </si>
  <si>
    <t>49271</t>
  </si>
  <si>
    <t>51370</t>
  </si>
  <si>
    <t>с.Неновци</t>
  </si>
  <si>
    <t>51469</t>
  </si>
  <si>
    <t>с.Никачковци</t>
  </si>
  <si>
    <t>51562</t>
  </si>
  <si>
    <t>51603</t>
  </si>
  <si>
    <t>с.Ножерите</t>
  </si>
  <si>
    <t>52355</t>
  </si>
  <si>
    <t>с.Носеите</t>
  </si>
  <si>
    <t>52369</t>
  </si>
  <si>
    <t>с.Околиите</t>
  </si>
  <si>
    <t>53477</t>
  </si>
  <si>
    <t>с.Ошаните</t>
  </si>
  <si>
    <t>54523</t>
  </si>
  <si>
    <t>с.Павлевци</t>
  </si>
  <si>
    <t>55049</t>
  </si>
  <si>
    <t>с.Планинци</t>
  </si>
  <si>
    <t>56678</t>
  </si>
  <si>
    <t>гр.Плачковци</t>
  </si>
  <si>
    <t>56719</t>
  </si>
  <si>
    <t>с.Побък</t>
  </si>
  <si>
    <t>56900</t>
  </si>
  <si>
    <t>с.Попгергевци</t>
  </si>
  <si>
    <t>57546</t>
  </si>
  <si>
    <t>с.Попрайковци</t>
  </si>
  <si>
    <t>57707</t>
  </si>
  <si>
    <t>с.Престой</t>
  </si>
  <si>
    <t>58284</t>
  </si>
  <si>
    <t>с.Пържиграх</t>
  </si>
  <si>
    <t>59104</t>
  </si>
  <si>
    <t>с.Радевци</t>
  </si>
  <si>
    <t>61323</t>
  </si>
  <si>
    <t>с.Радино</t>
  </si>
  <si>
    <t>61409</t>
  </si>
  <si>
    <t>с.Радоевци</t>
  </si>
  <si>
    <t>61546</t>
  </si>
  <si>
    <t>с.Раевци</t>
  </si>
  <si>
    <t>61649</t>
  </si>
  <si>
    <t>с.Райнушковци</t>
  </si>
  <si>
    <t>61916</t>
  </si>
  <si>
    <t>с.Ралевци</t>
  </si>
  <si>
    <t>62120</t>
  </si>
  <si>
    <t>с.Рачовци</t>
  </si>
  <si>
    <t>62267</t>
  </si>
  <si>
    <t>с.Рашовите</t>
  </si>
  <si>
    <t>62308</t>
  </si>
  <si>
    <t>с.Руевци</t>
  </si>
  <si>
    <t>63210</t>
  </si>
  <si>
    <t>с.Свирци</t>
  </si>
  <si>
    <t>65735</t>
  </si>
  <si>
    <t>с.Сечен камък</t>
  </si>
  <si>
    <t>66344</t>
  </si>
  <si>
    <t>с.Скорците</t>
  </si>
  <si>
    <t>66857</t>
  </si>
  <si>
    <t>67427</t>
  </si>
  <si>
    <t>с.Стайновци</t>
  </si>
  <si>
    <t>68624</t>
  </si>
  <si>
    <t>с.Станчов хан</t>
  </si>
  <si>
    <t>68823</t>
  </si>
  <si>
    <t>с.Стражата</t>
  </si>
  <si>
    <t>69609</t>
  </si>
  <si>
    <t>с.Стръмци</t>
  </si>
  <si>
    <t>70007</t>
  </si>
  <si>
    <t>с.Тодореците</t>
  </si>
  <si>
    <t>72535</t>
  </si>
  <si>
    <t>с.Томчевци</t>
  </si>
  <si>
    <t>72669</t>
  </si>
  <si>
    <t>гр.Трявна</t>
  </si>
  <si>
    <t>73403</t>
  </si>
  <si>
    <t>с.Урвата</t>
  </si>
  <si>
    <t>75139</t>
  </si>
  <si>
    <t>с.Фъревци</t>
  </si>
  <si>
    <t>76220</t>
  </si>
  <si>
    <t>с.Фъртуни</t>
  </si>
  <si>
    <t>76234</t>
  </si>
  <si>
    <t>77459</t>
  </si>
  <si>
    <t>с.Чакалите</t>
  </si>
  <si>
    <t>80114</t>
  </si>
  <si>
    <t>с.Черновръх</t>
  </si>
  <si>
    <t>81058</t>
  </si>
  <si>
    <t>с.Ябълковци</t>
  </si>
  <si>
    <t>87081</t>
  </si>
  <si>
    <t>с.Явор</t>
  </si>
  <si>
    <t>87117</t>
  </si>
  <si>
    <t>гр.Балчик</t>
  </si>
  <si>
    <t>02508</t>
  </si>
  <si>
    <t>с.Безводица</t>
  </si>
  <si>
    <t>03174</t>
  </si>
  <si>
    <t>с.Бобовец</t>
  </si>
  <si>
    <t>04515</t>
  </si>
  <si>
    <t>с.Брястово</t>
  </si>
  <si>
    <t>06793</t>
  </si>
  <si>
    <t>с.Гурково</t>
  </si>
  <si>
    <t>18160</t>
  </si>
  <si>
    <t>23769</t>
  </si>
  <si>
    <t>24387</t>
  </si>
  <si>
    <t>с.Змеево</t>
  </si>
  <si>
    <t>31245</t>
  </si>
  <si>
    <t>с.Карвуна</t>
  </si>
  <si>
    <t>36453</t>
  </si>
  <si>
    <t>с.Кранево</t>
  </si>
  <si>
    <t>39459</t>
  </si>
  <si>
    <t>с.Кремена</t>
  </si>
  <si>
    <t>39623</t>
  </si>
  <si>
    <t>с.Ляхово</t>
  </si>
  <si>
    <t>44882</t>
  </si>
  <si>
    <t>с.Оброчище</t>
  </si>
  <si>
    <t>53120</t>
  </si>
  <si>
    <t>с.Преспа</t>
  </si>
  <si>
    <t>58270</t>
  </si>
  <si>
    <t>с.Рогачево</t>
  </si>
  <si>
    <t>62788</t>
  </si>
  <si>
    <t>66250</t>
  </si>
  <si>
    <t>67951</t>
  </si>
  <si>
    <t>с.Стражица</t>
  </si>
  <si>
    <t>69643</t>
  </si>
  <si>
    <t>с.Тригорци</t>
  </si>
  <si>
    <t>73095</t>
  </si>
  <si>
    <t>77390</t>
  </si>
  <si>
    <t>с.Царичино</t>
  </si>
  <si>
    <t>48982</t>
  </si>
  <si>
    <t>с.Църква</t>
  </si>
  <si>
    <t>78639</t>
  </si>
  <si>
    <t>с.Александър Стамболийски</t>
  </si>
  <si>
    <t>00360</t>
  </si>
  <si>
    <t>02484</t>
  </si>
  <si>
    <t>с.Бежаново</t>
  </si>
  <si>
    <t>03157</t>
  </si>
  <si>
    <t>с.Василево</t>
  </si>
  <si>
    <t>10183</t>
  </si>
  <si>
    <t>с.Великово</t>
  </si>
  <si>
    <t>10422</t>
  </si>
  <si>
    <t>с.Вичово</t>
  </si>
  <si>
    <t>11329</t>
  </si>
  <si>
    <t>гр.Генерал Тошево</t>
  </si>
  <si>
    <t>14711</t>
  </si>
  <si>
    <t>18575</t>
  </si>
  <si>
    <t>с.Градини</t>
  </si>
  <si>
    <t>17511</t>
  </si>
  <si>
    <t>с.Дъбовик</t>
  </si>
  <si>
    <t>24339</t>
  </si>
  <si>
    <t>с.Житен</t>
  </si>
  <si>
    <t>29444</t>
  </si>
  <si>
    <t>с.Зограф</t>
  </si>
  <si>
    <t>31303</t>
  </si>
  <si>
    <t>с.Изворово</t>
  </si>
  <si>
    <t>32467</t>
  </si>
  <si>
    <t>с.Йовково</t>
  </si>
  <si>
    <t>34045</t>
  </si>
  <si>
    <t>35393</t>
  </si>
  <si>
    <t>с.Кардам</t>
  </si>
  <si>
    <t>36467</t>
  </si>
  <si>
    <t>с.Конаре</t>
  </si>
  <si>
    <t>38217</t>
  </si>
  <si>
    <t>39284</t>
  </si>
  <si>
    <t>с.Красен</t>
  </si>
  <si>
    <t>39534</t>
  </si>
  <si>
    <t>40885</t>
  </si>
  <si>
    <t>с.Лозница</t>
  </si>
  <si>
    <t>44179</t>
  </si>
  <si>
    <t>44714</t>
  </si>
  <si>
    <t>46351</t>
  </si>
  <si>
    <t>с.Огражден</t>
  </si>
  <si>
    <t>53391</t>
  </si>
  <si>
    <t>с.Петлешково</t>
  </si>
  <si>
    <t>56040</t>
  </si>
  <si>
    <t>с.Писарово</t>
  </si>
  <si>
    <t>56509</t>
  </si>
  <si>
    <t>с.Пленимир</t>
  </si>
  <si>
    <t>56736</t>
  </si>
  <si>
    <t>с.Преселенци</t>
  </si>
  <si>
    <t>58181</t>
  </si>
  <si>
    <t>58414</t>
  </si>
  <si>
    <t>с.Пчеларово</t>
  </si>
  <si>
    <t>58832</t>
  </si>
  <si>
    <t>61159</t>
  </si>
  <si>
    <t>с.Рогозина</t>
  </si>
  <si>
    <t>62829</t>
  </si>
  <si>
    <t>63046</t>
  </si>
  <si>
    <t>63094</t>
  </si>
  <si>
    <t>66620</t>
  </si>
  <si>
    <t>с.Сноп</t>
  </si>
  <si>
    <t>67756</t>
  </si>
  <si>
    <t>67773</t>
  </si>
  <si>
    <t>с.Спасово</t>
  </si>
  <si>
    <t>68196</t>
  </si>
  <si>
    <t>с.Средина</t>
  </si>
  <si>
    <t>83171</t>
  </si>
  <si>
    <t>с.Шубеци</t>
  </si>
  <si>
    <t>83452</t>
  </si>
  <si>
    <t>с.Яковци</t>
  </si>
  <si>
    <t>87326</t>
  </si>
  <si>
    <t>с.Горна Хаджийска</t>
  </si>
  <si>
    <t>16417</t>
  </si>
  <si>
    <t>с.Горско ново село</t>
  </si>
  <si>
    <t>17213</t>
  </si>
  <si>
    <t>с.Горско Писарево</t>
  </si>
  <si>
    <t>17227</t>
  </si>
  <si>
    <t>с.Дедина</t>
  </si>
  <si>
    <t>20506</t>
  </si>
  <si>
    <t>с.Дединци</t>
  </si>
  <si>
    <t>20514</t>
  </si>
  <si>
    <t>с.Делова махала</t>
  </si>
  <si>
    <t>20571</t>
  </si>
  <si>
    <t>с.Долно Шивачево</t>
  </si>
  <si>
    <t>22890</t>
  </si>
  <si>
    <t>с.Дуровци</t>
  </si>
  <si>
    <t>24126</t>
  </si>
  <si>
    <t>с.Дълги припек</t>
  </si>
  <si>
    <t>24548</t>
  </si>
  <si>
    <t>гр.Златарица</t>
  </si>
  <si>
    <t>30962</t>
  </si>
  <si>
    <t>с.Калайджии</t>
  </si>
  <si>
    <t>35273</t>
  </si>
  <si>
    <t>с.Новогорци</t>
  </si>
  <si>
    <t>52057</t>
  </si>
  <si>
    <t>с.Овощна</t>
  </si>
  <si>
    <t>53165</t>
  </si>
  <si>
    <t>с.Равново</t>
  </si>
  <si>
    <t>61217</t>
  </si>
  <si>
    <t>с.Разсоха</t>
  </si>
  <si>
    <t>61830</t>
  </si>
  <si>
    <t>с.Резач</t>
  </si>
  <si>
    <t>62431</t>
  </si>
  <si>
    <t>с.Рекичка</t>
  </si>
  <si>
    <t>62476</t>
  </si>
  <si>
    <t>с.Родина</t>
  </si>
  <si>
    <t>62877</t>
  </si>
  <si>
    <t>с.Росно</t>
  </si>
  <si>
    <t>63118</t>
  </si>
  <si>
    <t>с.Сливовица</t>
  </si>
  <si>
    <t>67395</t>
  </si>
  <si>
    <t>68494</t>
  </si>
  <si>
    <t>с.Чешма</t>
  </si>
  <si>
    <t>81339</t>
  </si>
  <si>
    <t>с.Чистово</t>
  </si>
  <si>
    <t>81428</t>
  </si>
  <si>
    <t>с.Чуката</t>
  </si>
  <si>
    <t>81668</t>
  </si>
  <si>
    <t>с.Джулюница</t>
  </si>
  <si>
    <t>20835</t>
  </si>
  <si>
    <t>с.Добри дял</t>
  </si>
  <si>
    <t>21453</t>
  </si>
  <si>
    <t>с.Драгижево</t>
  </si>
  <si>
    <t>23217</t>
  </si>
  <si>
    <t>с.Козаревец</t>
  </si>
  <si>
    <t>37664</t>
  </si>
  <si>
    <t>гр.Лясковец</t>
  </si>
  <si>
    <t>44793</t>
  </si>
  <si>
    <t>с.Мерданя</t>
  </si>
  <si>
    <t>47826</t>
  </si>
  <si>
    <t>с.Батак</t>
  </si>
  <si>
    <t>02823</t>
  </si>
  <si>
    <t>с.Бутово</t>
  </si>
  <si>
    <t>07123</t>
  </si>
  <si>
    <t>гр.Бяла черква</t>
  </si>
  <si>
    <t>07716</t>
  </si>
  <si>
    <t>с.Вишовград</t>
  </si>
  <si>
    <t>11380</t>
  </si>
  <si>
    <t>с.Върбовка</t>
  </si>
  <si>
    <t>12783</t>
  </si>
  <si>
    <t>с.Горна Липница</t>
  </si>
  <si>
    <t>16290</t>
  </si>
  <si>
    <t>с.Димча</t>
  </si>
  <si>
    <t>21138</t>
  </si>
  <si>
    <t>с.Долна Липница</t>
  </si>
  <si>
    <t>22160</t>
  </si>
  <si>
    <t>с.Дъскот</t>
  </si>
  <si>
    <t>24685</t>
  </si>
  <si>
    <t>с.Караисен</t>
  </si>
  <si>
    <t>36289</t>
  </si>
  <si>
    <t>с.Лесичери</t>
  </si>
  <si>
    <t>43356</t>
  </si>
  <si>
    <t>с.Михалци</t>
  </si>
  <si>
    <t>48550</t>
  </si>
  <si>
    <t>с.Мусина</t>
  </si>
  <si>
    <t>49429</t>
  </si>
  <si>
    <t>с.Недан</t>
  </si>
  <si>
    <t>51295</t>
  </si>
  <si>
    <t>гр.Павликени</t>
  </si>
  <si>
    <t>55052</t>
  </si>
  <si>
    <t>с.Паскалевец</t>
  </si>
  <si>
    <t>55508</t>
  </si>
  <si>
    <t>с.Патреш</t>
  </si>
  <si>
    <t>55573</t>
  </si>
  <si>
    <t>с.Росица</t>
  </si>
  <si>
    <t>63080</t>
  </si>
  <si>
    <t>с.Сломер</t>
  </si>
  <si>
    <t>67475</t>
  </si>
  <si>
    <t>с.Стамболово</t>
  </si>
  <si>
    <t>68708</t>
  </si>
  <si>
    <t>с.Вързулица</t>
  </si>
  <si>
    <t>12869</t>
  </si>
  <si>
    <t>с.Иванча</t>
  </si>
  <si>
    <t>32175</t>
  </si>
  <si>
    <t>с.Каранци</t>
  </si>
  <si>
    <t>36405</t>
  </si>
  <si>
    <t>41246</t>
  </si>
  <si>
    <t>с.Куцина</t>
  </si>
  <si>
    <t>40782</t>
  </si>
  <si>
    <t>с.Масларево</t>
  </si>
  <si>
    <t>47439</t>
  </si>
  <si>
    <t>с.Обединение</t>
  </si>
  <si>
    <t>53014</t>
  </si>
  <si>
    <t>с.Орловец</t>
  </si>
  <si>
    <t>53905</t>
  </si>
  <si>
    <t>с.Павел</t>
  </si>
  <si>
    <t>55018</t>
  </si>
  <si>
    <t>с.Петко Каравелово</t>
  </si>
  <si>
    <t>65471</t>
  </si>
  <si>
    <t>с.Полски Сеновец</t>
  </si>
  <si>
    <t>57340</t>
  </si>
  <si>
    <t>гр.Полски Тръмбеш</t>
  </si>
  <si>
    <t>57354</t>
  </si>
  <si>
    <t>с.Раданово</t>
  </si>
  <si>
    <t>61279</t>
  </si>
  <si>
    <t>с.Стефан Стамболово</t>
  </si>
  <si>
    <t>17467</t>
  </si>
  <si>
    <t>с.Страхилово</t>
  </si>
  <si>
    <t>69732</t>
  </si>
  <si>
    <t>с.Алеково</t>
  </si>
  <si>
    <t>00237</t>
  </si>
  <si>
    <t>00285</t>
  </si>
  <si>
    <t>с.Българско Сливово</t>
  </si>
  <si>
    <t>07363</t>
  </si>
  <si>
    <t>с.Вардим</t>
  </si>
  <si>
    <t>10118</t>
  </si>
  <si>
    <t>с.Горна Студена</t>
  </si>
  <si>
    <t>16393</t>
  </si>
  <si>
    <t>с.Деляновци</t>
  </si>
  <si>
    <t>20630</t>
  </si>
  <si>
    <t>с.Драгомирово</t>
  </si>
  <si>
    <t>23431</t>
  </si>
  <si>
    <t>с.Козловец</t>
  </si>
  <si>
    <t>37784</t>
  </si>
  <si>
    <t>с.Морава</t>
  </si>
  <si>
    <t>49028</t>
  </si>
  <si>
    <t>с.Овча могила</t>
  </si>
  <si>
    <t>53196</t>
  </si>
  <si>
    <t>с.Ореш</t>
  </si>
  <si>
    <t>53672</t>
  </si>
  <si>
    <t>гр.Свищов</t>
  </si>
  <si>
    <t>65766</t>
  </si>
  <si>
    <t>с.Совата</t>
  </si>
  <si>
    <t>67787</t>
  </si>
  <si>
    <t>с.Хаджидимитрово</t>
  </si>
  <si>
    <t>77013</t>
  </si>
  <si>
    <t>с.Царевец</t>
  </si>
  <si>
    <t>78121</t>
  </si>
  <si>
    <t>с.Червена</t>
  </si>
  <si>
    <t>80457</t>
  </si>
  <si>
    <t>с.Асеново</t>
  </si>
  <si>
    <t>00730</t>
  </si>
  <si>
    <t>с.Балканци</t>
  </si>
  <si>
    <t>02470</t>
  </si>
  <si>
    <t>с.Благоево</t>
  </si>
  <si>
    <t>04282</t>
  </si>
  <si>
    <t>с.Бряговица</t>
  </si>
  <si>
    <t>06731</t>
  </si>
  <si>
    <t>с.Виноград</t>
  </si>
  <si>
    <t>11140</t>
  </si>
  <si>
    <t>с.Владислав</t>
  </si>
  <si>
    <t>11466</t>
  </si>
  <si>
    <t>с.Водно</t>
  </si>
  <si>
    <t>11750</t>
  </si>
  <si>
    <t>с.Горски Сеновец</t>
  </si>
  <si>
    <t>17155</t>
  </si>
  <si>
    <t>с.Железарци</t>
  </si>
  <si>
    <t>29091</t>
  </si>
  <si>
    <t>с.Кавлак</t>
  </si>
  <si>
    <t>35078</t>
  </si>
  <si>
    <t>с.Камен</t>
  </si>
  <si>
    <t>35657</t>
  </si>
  <si>
    <t>с.Кесарево</t>
  </si>
  <si>
    <t>36782</t>
  </si>
  <si>
    <t>с.Лозен</t>
  </si>
  <si>
    <t>44046</t>
  </si>
  <si>
    <t>с.Любенци</t>
  </si>
  <si>
    <t>44567</t>
  </si>
  <si>
    <t>с.Мирово</t>
  </si>
  <si>
    <t>48341</t>
  </si>
  <si>
    <t>с.Николаево</t>
  </si>
  <si>
    <t>51593</t>
  </si>
  <si>
    <t>с.Нова Върбовка</t>
  </si>
  <si>
    <t>51799</t>
  </si>
  <si>
    <t>с.Ново градище</t>
  </si>
  <si>
    <t>52060</t>
  </si>
  <si>
    <t>гр.Стражица</t>
  </si>
  <si>
    <t>69633</t>
  </si>
  <si>
    <t>70408</t>
  </si>
  <si>
    <t>с.Теменуга</t>
  </si>
  <si>
    <t>72237</t>
  </si>
  <si>
    <t>с.Царски извор</t>
  </si>
  <si>
    <t>80203</t>
  </si>
  <si>
    <t>с.Бяла река</t>
  </si>
  <si>
    <t>07661</t>
  </si>
  <si>
    <t>с.Горско Калугерово</t>
  </si>
  <si>
    <t>17192</t>
  </si>
  <si>
    <t>с.Горско Косово</t>
  </si>
  <si>
    <t>17208</t>
  </si>
  <si>
    <t>с.Коевци</t>
  </si>
  <si>
    <t>37561</t>
  </si>
  <si>
    <t>с.Красно градище</t>
  </si>
  <si>
    <t>39582</t>
  </si>
  <si>
    <t>гр.Сухиндол</t>
  </si>
  <si>
    <t>70295</t>
  </si>
  <si>
    <t>гр.Белоградчик</t>
  </si>
  <si>
    <t>03616</t>
  </si>
  <si>
    <t>с.Боровица</t>
  </si>
  <si>
    <t>05582</t>
  </si>
  <si>
    <t>с.Вещица</t>
  </si>
  <si>
    <t>10937</t>
  </si>
  <si>
    <t>с.Върба</t>
  </si>
  <si>
    <t>12632</t>
  </si>
  <si>
    <t>с.Гранитово</t>
  </si>
  <si>
    <t>17734</t>
  </si>
  <si>
    <t>с.Граничак</t>
  </si>
  <si>
    <t>17765</t>
  </si>
  <si>
    <t>с.Дъбравка</t>
  </si>
  <si>
    <t>24431</t>
  </si>
  <si>
    <t>с.Крачимир</t>
  </si>
  <si>
    <t>39606</t>
  </si>
  <si>
    <t>с.Ошане</t>
  </si>
  <si>
    <t>54517</t>
  </si>
  <si>
    <t>с.Праужда</t>
  </si>
  <si>
    <t>58092</t>
  </si>
  <si>
    <t>с.Пролазница</t>
  </si>
  <si>
    <t>58582</t>
  </si>
  <si>
    <t>с.Рабиша</t>
  </si>
  <si>
    <t>61011</t>
  </si>
  <si>
    <t>с.Раяновци</t>
  </si>
  <si>
    <t>62339</t>
  </si>
  <si>
    <t>с.Салаш</t>
  </si>
  <si>
    <t>65173</t>
  </si>
  <si>
    <t>с.Сливовник</t>
  </si>
  <si>
    <t>67400</t>
  </si>
  <si>
    <t>с.Стакевци</t>
  </si>
  <si>
    <t>68655</t>
  </si>
  <si>
    <t>с.Струиндол</t>
  </si>
  <si>
    <t>69910</t>
  </si>
  <si>
    <t>с.Чифлик</t>
  </si>
  <si>
    <t>81459</t>
  </si>
  <si>
    <t>с.Бойница</t>
  </si>
  <si>
    <t>05195</t>
  </si>
  <si>
    <t>с.Бориловец</t>
  </si>
  <si>
    <t>05428</t>
  </si>
  <si>
    <t>с.Градсковски колиби</t>
  </si>
  <si>
    <t>17614</t>
  </si>
  <si>
    <t>с.Каниц</t>
  </si>
  <si>
    <t>36049</t>
  </si>
  <si>
    <t>с.Периловец</t>
  </si>
  <si>
    <t>55868</t>
  </si>
  <si>
    <t>с.Раброво</t>
  </si>
  <si>
    <t>61039</t>
  </si>
  <si>
    <t>с.Шипикова махала</t>
  </si>
  <si>
    <t>83185</t>
  </si>
  <si>
    <t>с.Шишенци</t>
  </si>
  <si>
    <t>83329</t>
  </si>
  <si>
    <t>с.Балей</t>
  </si>
  <si>
    <t>02395</t>
  </si>
  <si>
    <t>гр.Брегово</t>
  </si>
  <si>
    <t>06224</t>
  </si>
  <si>
    <t>с.Връв</t>
  </si>
  <si>
    <t>12317</t>
  </si>
  <si>
    <t>с.Гъмзово</t>
  </si>
  <si>
    <t>18304</t>
  </si>
  <si>
    <t>с.Делейна</t>
  </si>
  <si>
    <t>20568</t>
  </si>
  <si>
    <t>с.Калина</t>
  </si>
  <si>
    <t>35384</t>
  </si>
  <si>
    <t>с.Косово</t>
  </si>
  <si>
    <t>38772</t>
  </si>
  <si>
    <t>с.Куделин</t>
  </si>
  <si>
    <t>40441</t>
  </si>
  <si>
    <t>с.Ракитница</t>
  </si>
  <si>
    <t>63700</t>
  </si>
  <si>
    <t>с.Тияновци</t>
  </si>
  <si>
    <t>72518</t>
  </si>
  <si>
    <t>с.Акациево</t>
  </si>
  <si>
    <t>00179</t>
  </si>
  <si>
    <t>с.Антимово</t>
  </si>
  <si>
    <t>00919</t>
  </si>
  <si>
    <t>с.Бела Рада</t>
  </si>
  <si>
    <t>03280</t>
  </si>
  <si>
    <t>05832</t>
  </si>
  <si>
    <t>06954</t>
  </si>
  <si>
    <t>гр.Видин</t>
  </si>
  <si>
    <t>10971</t>
  </si>
  <si>
    <t>с.Войница</t>
  </si>
  <si>
    <t>11925</t>
  </si>
  <si>
    <t>с.Въртоп</t>
  </si>
  <si>
    <t>12958</t>
  </si>
  <si>
    <t>с.Гайтанци</t>
  </si>
  <si>
    <t>14369</t>
  </si>
  <si>
    <t>с.Генерал Мариново</t>
  </si>
  <si>
    <t>14698</t>
  </si>
  <si>
    <t>с.Гомотарци</t>
  </si>
  <si>
    <t>15998</t>
  </si>
  <si>
    <t>с.Градец</t>
  </si>
  <si>
    <t>17422</t>
  </si>
  <si>
    <t>с.Динковица</t>
  </si>
  <si>
    <t>21186</t>
  </si>
  <si>
    <t>с.Долни Бошняк</t>
  </si>
  <si>
    <t>22318</t>
  </si>
  <si>
    <t>с.Дружба</t>
  </si>
  <si>
    <t>23786</t>
  </si>
  <si>
    <t>гр.Дунавци</t>
  </si>
  <si>
    <t>24061</t>
  </si>
  <si>
    <t>с.Жеглица</t>
  </si>
  <si>
    <t>29043</t>
  </si>
  <si>
    <t>32130</t>
  </si>
  <si>
    <t>с.Иново</t>
  </si>
  <si>
    <t>32754</t>
  </si>
  <si>
    <t>с.Каленик</t>
  </si>
  <si>
    <t>35328</t>
  </si>
  <si>
    <t>с.Капитановци</t>
  </si>
  <si>
    <t>36141</t>
  </si>
  <si>
    <t>с.Кошава</t>
  </si>
  <si>
    <t>39147</t>
  </si>
  <si>
    <t>с.Кутово</t>
  </si>
  <si>
    <t>41263</t>
  </si>
  <si>
    <t>с.Майор Узуново</t>
  </si>
  <si>
    <t>46111</t>
  </si>
  <si>
    <t>с.Новоселци</t>
  </si>
  <si>
    <t>52283</t>
  </si>
  <si>
    <t>с.Пешаково</t>
  </si>
  <si>
    <t>56252</t>
  </si>
  <si>
    <t>с.Плакудер</t>
  </si>
  <si>
    <t>56616</t>
  </si>
  <si>
    <t>с.Покрайна</t>
  </si>
  <si>
    <t>57131</t>
  </si>
  <si>
    <t>с.Рупци</t>
  </si>
  <si>
    <t>63358</t>
  </si>
  <si>
    <t>с.Синаговци</t>
  </si>
  <si>
    <t>66473</t>
  </si>
  <si>
    <t>с.Слана бара</t>
  </si>
  <si>
    <t>67180</t>
  </si>
  <si>
    <t>с.Сланотрън</t>
  </si>
  <si>
    <t>67194</t>
  </si>
  <si>
    <t>с.Търняне</t>
  </si>
  <si>
    <t>73746</t>
  </si>
  <si>
    <t>с.Цар Симеоново</t>
  </si>
  <si>
    <t>66442</t>
  </si>
  <si>
    <t>с.Бояново</t>
  </si>
  <si>
    <t>05997</t>
  </si>
  <si>
    <t>06121</t>
  </si>
  <si>
    <t>с.Водна</t>
  </si>
  <si>
    <t>11720</t>
  </si>
  <si>
    <t>гр.Грамада</t>
  </si>
  <si>
    <t>17645</t>
  </si>
  <si>
    <t>с.Медешевци</t>
  </si>
  <si>
    <t>47583</t>
  </si>
  <si>
    <t>с.Милчина лъка</t>
  </si>
  <si>
    <t>48266</t>
  </si>
  <si>
    <t>с.Срацимирово</t>
  </si>
  <si>
    <t>68268</t>
  </si>
  <si>
    <t>с.Тошевци</t>
  </si>
  <si>
    <t>72919</t>
  </si>
  <si>
    <t>с.Арчар</t>
  </si>
  <si>
    <t>00672</t>
  </si>
  <si>
    <t>с.Бела</t>
  </si>
  <si>
    <t>03263</t>
  </si>
  <si>
    <t>с.Владиченци</t>
  </si>
  <si>
    <t>11497</t>
  </si>
  <si>
    <t>с.Воднянци</t>
  </si>
  <si>
    <t>11778</t>
  </si>
  <si>
    <t>с.Върбовчец</t>
  </si>
  <si>
    <t>12824</t>
  </si>
  <si>
    <t>гр.Димово</t>
  </si>
  <si>
    <t>21097</t>
  </si>
  <si>
    <t>с.Дълго поле</t>
  </si>
  <si>
    <t>24579</t>
  </si>
  <si>
    <t>с.Държаница</t>
  </si>
  <si>
    <t>24640</t>
  </si>
  <si>
    <t>32370</t>
  </si>
  <si>
    <t>с.Карбинци</t>
  </si>
  <si>
    <t>36440</t>
  </si>
  <si>
    <t>с.Кладоруб</t>
  </si>
  <si>
    <t>37188</t>
  </si>
  <si>
    <t>с.Костичовци</t>
  </si>
  <si>
    <t>38995</t>
  </si>
  <si>
    <t>с.Лагошевци</t>
  </si>
  <si>
    <t>43027</t>
  </si>
  <si>
    <t>с.Мали Дреновец</t>
  </si>
  <si>
    <t>46320</t>
  </si>
  <si>
    <t>с.Медовница</t>
  </si>
  <si>
    <t>47648</t>
  </si>
  <si>
    <t>с.Орешец</t>
  </si>
  <si>
    <t>14489</t>
  </si>
  <si>
    <t>53758</t>
  </si>
  <si>
    <t>с.Острокапци</t>
  </si>
  <si>
    <t>54434</t>
  </si>
  <si>
    <t>с.Септемврийци</t>
  </si>
  <si>
    <t>66278</t>
  </si>
  <si>
    <t>с.Скомля</t>
  </si>
  <si>
    <t>66843</t>
  </si>
  <si>
    <t>с.Шипот</t>
  </si>
  <si>
    <t>83239</t>
  </si>
  <si>
    <t>с.Яньовец</t>
  </si>
  <si>
    <t>87477</t>
  </si>
  <si>
    <t>с.Ярловица</t>
  </si>
  <si>
    <t>87549</t>
  </si>
  <si>
    <t>с.Големаново</t>
  </si>
  <si>
    <t>15415</t>
  </si>
  <si>
    <t>с.Извор махала</t>
  </si>
  <si>
    <t>32439</t>
  </si>
  <si>
    <t>с.Коста Перчево</t>
  </si>
  <si>
    <t>38858</t>
  </si>
  <si>
    <t>гр.Кула</t>
  </si>
  <si>
    <t>40525</t>
  </si>
  <si>
    <t>с.Полетковци</t>
  </si>
  <si>
    <t>57193</t>
  </si>
  <si>
    <t>с.Старопатица</t>
  </si>
  <si>
    <t>69002</t>
  </si>
  <si>
    <t>с.Тополовец</t>
  </si>
  <si>
    <t>72775</t>
  </si>
  <si>
    <t>с.Цар-Петрово</t>
  </si>
  <si>
    <t>78224</t>
  </si>
  <si>
    <t>с.Чичил</t>
  </si>
  <si>
    <t>81503</t>
  </si>
  <si>
    <t>с.Вълчек</t>
  </si>
  <si>
    <t>12557</t>
  </si>
  <si>
    <t>с.Киреево</t>
  </si>
  <si>
    <t>36885</t>
  </si>
  <si>
    <t>с.Макреш</t>
  </si>
  <si>
    <t>46245</t>
  </si>
  <si>
    <t>с.Подгоре</t>
  </si>
  <si>
    <t>56980</t>
  </si>
  <si>
    <t>с.Раковица</t>
  </si>
  <si>
    <t>62044</t>
  </si>
  <si>
    <t>с.Толовица</t>
  </si>
  <si>
    <t>72638</t>
  </si>
  <si>
    <t>с.Цар Шишманово</t>
  </si>
  <si>
    <t>83363</t>
  </si>
  <si>
    <t>с.Винарово</t>
  </si>
  <si>
    <t>11079</t>
  </si>
  <si>
    <t>с.Неговановци</t>
  </si>
  <si>
    <t>51264</t>
  </si>
  <si>
    <t>52180</t>
  </si>
  <si>
    <t>с.Флорентин</t>
  </si>
  <si>
    <t>76145</t>
  </si>
  <si>
    <t>с.Ясен</t>
  </si>
  <si>
    <t>87583</t>
  </si>
  <si>
    <t>03678</t>
  </si>
  <si>
    <t>с.Гюргич</t>
  </si>
  <si>
    <t>18486</t>
  </si>
  <si>
    <t>с.Динково</t>
  </si>
  <si>
    <t>21193</t>
  </si>
  <si>
    <t>с.Дражинци</t>
  </si>
  <si>
    <t>23515</t>
  </si>
  <si>
    <t>с.Дреновец</t>
  </si>
  <si>
    <t>23672</t>
  </si>
  <si>
    <t>с.Плешивец</t>
  </si>
  <si>
    <t>56753</t>
  </si>
  <si>
    <t>с.Роглец</t>
  </si>
  <si>
    <t>07472</t>
  </si>
  <si>
    <t>с.Верско</t>
  </si>
  <si>
    <t>10700</t>
  </si>
  <si>
    <t>с.Водач</t>
  </si>
  <si>
    <t>11613</t>
  </si>
  <si>
    <t>с.Вождово</t>
  </si>
  <si>
    <t>11805</t>
  </si>
  <si>
    <t>с.Войново</t>
  </si>
  <si>
    <t>11987</t>
  </si>
  <si>
    <t>с.Възел</t>
  </si>
  <si>
    <t>12423</t>
  </si>
  <si>
    <t>14221</t>
  </si>
  <si>
    <t>с.Даскалово</t>
  </si>
  <si>
    <t>20167</t>
  </si>
  <si>
    <t>23114</t>
  </si>
  <si>
    <t>с.Душка</t>
  </si>
  <si>
    <t>24219</t>
  </si>
  <si>
    <t>с.Дядовско</t>
  </si>
  <si>
    <t>24774</t>
  </si>
  <si>
    <t>29132</t>
  </si>
  <si>
    <t>с.Женда</t>
  </si>
  <si>
    <t>29252</t>
  </si>
  <si>
    <t>29461</t>
  </si>
  <si>
    <t>с.Йончово</t>
  </si>
  <si>
    <t>34117</t>
  </si>
  <si>
    <t>35047</t>
  </si>
  <si>
    <t>с.Каняк</t>
  </si>
  <si>
    <t>36066</t>
  </si>
  <si>
    <t>с.Комунига</t>
  </si>
  <si>
    <t>38176</t>
  </si>
  <si>
    <t>с.Копитник</t>
  </si>
  <si>
    <t>38491</t>
  </si>
  <si>
    <t>с.Куцово</t>
  </si>
  <si>
    <t>40796</t>
  </si>
  <si>
    <t>44820</t>
  </si>
  <si>
    <t>с.Минзухар</t>
  </si>
  <si>
    <t>48307</t>
  </si>
  <si>
    <t>с.Мурга</t>
  </si>
  <si>
    <t>49326</t>
  </si>
  <si>
    <t>с.Небеска</t>
  </si>
  <si>
    <t>51192</t>
  </si>
  <si>
    <t>с.Нови пазар</t>
  </si>
  <si>
    <t>51994</t>
  </si>
  <si>
    <t>с.Новоселище</t>
  </si>
  <si>
    <t>52153</t>
  </si>
  <si>
    <t>с.Ночево</t>
  </si>
  <si>
    <t>52372</t>
  </si>
  <si>
    <t>с.Паничково</t>
  </si>
  <si>
    <t>55395</t>
  </si>
  <si>
    <t>с.Патица</t>
  </si>
  <si>
    <t>55568</t>
  </si>
  <si>
    <t>с.Петелово</t>
  </si>
  <si>
    <t>55960</t>
  </si>
  <si>
    <t>с.Пряпорец</t>
  </si>
  <si>
    <t>58731</t>
  </si>
  <si>
    <t>58829</t>
  </si>
  <si>
    <t>с.Русалина</t>
  </si>
  <si>
    <t>63392</t>
  </si>
  <si>
    <t>с.Свободиново</t>
  </si>
  <si>
    <t>65841</t>
  </si>
  <si>
    <t>с.Соколите</t>
  </si>
  <si>
    <t>67893</t>
  </si>
  <si>
    <t>с.Среднево</t>
  </si>
  <si>
    <t>68415</t>
  </si>
  <si>
    <t>с.Средска</t>
  </si>
  <si>
    <t>68566</t>
  </si>
  <si>
    <t>с.Стражница</t>
  </si>
  <si>
    <t>69657</t>
  </si>
  <si>
    <t>с.Черна нива</t>
  </si>
  <si>
    <t>80830</t>
  </si>
  <si>
    <t>с.Черноочене</t>
  </si>
  <si>
    <t>81236</t>
  </si>
  <si>
    <t>с.Ябълчени</t>
  </si>
  <si>
    <t>87103</t>
  </si>
  <si>
    <t>с.Яворово</t>
  </si>
  <si>
    <t>87165</t>
  </si>
  <si>
    <t>с.Бабино</t>
  </si>
  <si>
    <t>02049</t>
  </si>
  <si>
    <t>с.Бабинска река</t>
  </si>
  <si>
    <t>02052</t>
  </si>
  <si>
    <t>с.Блато</t>
  </si>
  <si>
    <t>04371</t>
  </si>
  <si>
    <t>гр.Бобов дол</t>
  </si>
  <si>
    <t>04501</t>
  </si>
  <si>
    <t>с.Голема Фуча</t>
  </si>
  <si>
    <t>15446</t>
  </si>
  <si>
    <t>с.Големо село</t>
  </si>
  <si>
    <t>15535</t>
  </si>
  <si>
    <t>с.Голям Върбовник</t>
  </si>
  <si>
    <t>15457</t>
  </si>
  <si>
    <t>с.Горна Козница</t>
  </si>
  <si>
    <t>16242</t>
  </si>
  <si>
    <t>с.Долистово</t>
  </si>
  <si>
    <t>21974</t>
  </si>
  <si>
    <t>с.Коркина</t>
  </si>
  <si>
    <t>38635</t>
  </si>
  <si>
    <t>с.Локвата</t>
  </si>
  <si>
    <t>44210</t>
  </si>
  <si>
    <t>с.Мала Фуча</t>
  </si>
  <si>
    <t>46262</t>
  </si>
  <si>
    <t>с.Мали Върбовник</t>
  </si>
  <si>
    <t>46317</t>
  </si>
  <si>
    <t>с.Мало село</t>
  </si>
  <si>
    <t>46824</t>
  </si>
  <si>
    <t>с.Мламолово</t>
  </si>
  <si>
    <t>48711</t>
  </si>
  <si>
    <t>с.Новоселяне</t>
  </si>
  <si>
    <t>52297</t>
  </si>
  <si>
    <t>с.Паничарево</t>
  </si>
  <si>
    <t>55364</t>
  </si>
  <si>
    <t>с.Шатрово</t>
  </si>
  <si>
    <t>83082</t>
  </si>
  <si>
    <t>с.Бадино</t>
  </si>
  <si>
    <t>02172</t>
  </si>
  <si>
    <t>с.Блажиево</t>
  </si>
  <si>
    <t>04314</t>
  </si>
  <si>
    <t>гр.Бобошево</t>
  </si>
  <si>
    <t>04532</t>
  </si>
  <si>
    <t>с.Висока могила</t>
  </si>
  <si>
    <t>11232</t>
  </si>
  <si>
    <t>с.Вуково</t>
  </si>
  <si>
    <t>12351</t>
  </si>
  <si>
    <t>с.Доброво</t>
  </si>
  <si>
    <t>21565</t>
  </si>
  <si>
    <t>с.Каменик</t>
  </si>
  <si>
    <t>35804</t>
  </si>
  <si>
    <t>с.Скрино</t>
  </si>
  <si>
    <t>66888</t>
  </si>
  <si>
    <t>с.Слатино</t>
  </si>
  <si>
    <t>67252</t>
  </si>
  <si>
    <t>с.Сопово</t>
  </si>
  <si>
    <t>68062</t>
  </si>
  <si>
    <t>с.Усойка</t>
  </si>
  <si>
    <t>75174</t>
  </si>
  <si>
    <t>с.Циклово</t>
  </si>
  <si>
    <t>78495</t>
  </si>
  <si>
    <t>с.Баланово</t>
  </si>
  <si>
    <t>02350</t>
  </si>
  <si>
    <t>04220</t>
  </si>
  <si>
    <t>с.Блатино</t>
  </si>
  <si>
    <t>04354</t>
  </si>
  <si>
    <t>с.Грамаде</t>
  </si>
  <si>
    <t>17659</t>
  </si>
  <si>
    <t>с.Делян</t>
  </si>
  <si>
    <t>20612</t>
  </si>
  <si>
    <t>с.Джерман</t>
  </si>
  <si>
    <t>20763</t>
  </si>
  <si>
    <t>гр.Дупница</t>
  </si>
  <si>
    <t>68789</t>
  </si>
  <si>
    <t>с.Дяково</t>
  </si>
  <si>
    <t>24791</t>
  </si>
  <si>
    <t>с.Крайни дол</t>
  </si>
  <si>
    <t>39325</t>
  </si>
  <si>
    <t>с.Крайници</t>
  </si>
  <si>
    <t>39339</t>
  </si>
  <si>
    <t>с.Кременик</t>
  </si>
  <si>
    <t>39640</t>
  </si>
  <si>
    <t>с.Палатово</t>
  </si>
  <si>
    <t>55230</t>
  </si>
  <si>
    <t>с.Пиперево</t>
  </si>
  <si>
    <t>56349</t>
  </si>
  <si>
    <t>с.Самораново</t>
  </si>
  <si>
    <t>65245</t>
  </si>
  <si>
    <t>72758</t>
  </si>
  <si>
    <t>с.Червен брег</t>
  </si>
  <si>
    <t>80491</t>
  </si>
  <si>
    <t>с.Яхиново</t>
  </si>
  <si>
    <t>87727</t>
  </si>
  <si>
    <t>с.Бараково</t>
  </si>
  <si>
    <t>02748</t>
  </si>
  <si>
    <t>с.Боровец</t>
  </si>
  <si>
    <t>05565</t>
  </si>
  <si>
    <t>с.Бураново</t>
  </si>
  <si>
    <t>07065</t>
  </si>
  <si>
    <t>с.Драгодан</t>
  </si>
  <si>
    <t>23323</t>
  </si>
  <si>
    <t>гр.Кочериново</t>
  </si>
  <si>
    <t>39116</t>
  </si>
  <si>
    <t>39997</t>
  </si>
  <si>
    <t>с.Мурсалево</t>
  </si>
  <si>
    <t>49360</t>
  </si>
  <si>
    <t>с.Пороминово</t>
  </si>
  <si>
    <t>57830</t>
  </si>
  <si>
    <t>с.Стоб</t>
  </si>
  <si>
    <t>69261</t>
  </si>
  <si>
    <t>с.Фролош</t>
  </si>
  <si>
    <t>76180</t>
  </si>
  <si>
    <t>с.Цървище</t>
  </si>
  <si>
    <t>78625</t>
  </si>
  <si>
    <t>с.Багренци</t>
  </si>
  <si>
    <t>02138</t>
  </si>
  <si>
    <t>с.Берсин</t>
  </si>
  <si>
    <t>03962</t>
  </si>
  <si>
    <t>с.Блатец</t>
  </si>
  <si>
    <t>04323</t>
  </si>
  <si>
    <t>с.Бобешино</t>
  </si>
  <si>
    <t>04491</t>
  </si>
  <si>
    <t>с.Богослов</t>
  </si>
  <si>
    <t>04796</t>
  </si>
  <si>
    <t>с.Буново</t>
  </si>
  <si>
    <t>07048</t>
  </si>
  <si>
    <t>с.Вратца</t>
  </si>
  <si>
    <t>48355</t>
  </si>
  <si>
    <t>с.Гирчевци</t>
  </si>
  <si>
    <t>14917</t>
  </si>
  <si>
    <t>16026</t>
  </si>
  <si>
    <t>с.Горна Брестница</t>
  </si>
  <si>
    <t>16141</t>
  </si>
  <si>
    <t>с.Горна Гращица</t>
  </si>
  <si>
    <t>16198</t>
  </si>
  <si>
    <t>с.Горно Уйно</t>
  </si>
  <si>
    <t>16995</t>
  </si>
  <si>
    <t>с.Грамаждано</t>
  </si>
  <si>
    <t>17680</t>
  </si>
  <si>
    <t>с.Граница</t>
  </si>
  <si>
    <t>17751</t>
  </si>
  <si>
    <t>с.Гурбановци</t>
  </si>
  <si>
    <t>18112</t>
  </si>
  <si>
    <t>с.Гърбино</t>
  </si>
  <si>
    <t>18318</t>
  </si>
  <si>
    <t>с.Гърляно</t>
  </si>
  <si>
    <t>18352</t>
  </si>
  <si>
    <t>с.Гюешево</t>
  </si>
  <si>
    <t>18455</t>
  </si>
  <si>
    <t>с.Дворище</t>
  </si>
  <si>
    <t>20208</t>
  </si>
  <si>
    <t>с.Дождевица</t>
  </si>
  <si>
    <t>21782</t>
  </si>
  <si>
    <t>с.Долна Гращица</t>
  </si>
  <si>
    <t>22071</t>
  </si>
  <si>
    <t>с.Долно село</t>
  </si>
  <si>
    <t>22811</t>
  </si>
  <si>
    <t>с.Долно Уйно</t>
  </si>
  <si>
    <t>22862</t>
  </si>
  <si>
    <t>с.Драговищица</t>
  </si>
  <si>
    <t>23282</t>
  </si>
  <si>
    <t>с.Жабокрът</t>
  </si>
  <si>
    <t>29026</t>
  </si>
  <si>
    <t>с.Жеравино</t>
  </si>
  <si>
    <t>29266</t>
  </si>
  <si>
    <t>с.Жиленци</t>
  </si>
  <si>
    <t>29386</t>
  </si>
  <si>
    <t>32144</t>
  </si>
  <si>
    <t>с.Каменичка Скакавица</t>
  </si>
  <si>
    <t>35835</t>
  </si>
  <si>
    <t>с.Катрище</t>
  </si>
  <si>
    <t>36659</t>
  </si>
  <si>
    <t>с.Коняво</t>
  </si>
  <si>
    <t>38432</t>
  </si>
  <si>
    <t>с.Копиловци</t>
  </si>
  <si>
    <t>38474</t>
  </si>
  <si>
    <t>с.Коприва</t>
  </si>
  <si>
    <t>38515</t>
  </si>
  <si>
    <t>с.Кутугерци</t>
  </si>
  <si>
    <t>40765</t>
  </si>
  <si>
    <t>с.Кършалево</t>
  </si>
  <si>
    <t>40991</t>
  </si>
  <si>
    <t>гр.Кюстендил</t>
  </si>
  <si>
    <t>41112</t>
  </si>
  <si>
    <t>с.Лелинци</t>
  </si>
  <si>
    <t>43267</t>
  </si>
  <si>
    <t>с.Леска</t>
  </si>
  <si>
    <t>43373</t>
  </si>
  <si>
    <t>с.Лисец</t>
  </si>
  <si>
    <t>43815</t>
  </si>
  <si>
    <t>с.Лозно</t>
  </si>
  <si>
    <t>44183</t>
  </si>
  <si>
    <t>44255</t>
  </si>
  <si>
    <t>с.Мазарачево</t>
  </si>
  <si>
    <t>46108</t>
  </si>
  <si>
    <t>с.Николичевци</t>
  </si>
  <si>
    <t>52400</t>
  </si>
  <si>
    <t>с.Нови чифлик</t>
  </si>
  <si>
    <t>52026</t>
  </si>
  <si>
    <t>52194</t>
  </si>
  <si>
    <t>с.Пиперков чифлик</t>
  </si>
  <si>
    <t>56378</t>
  </si>
  <si>
    <t>с.Полетинци</t>
  </si>
  <si>
    <t>57188</t>
  </si>
  <si>
    <t>с.Полска Скакавица</t>
  </si>
  <si>
    <t>57319</t>
  </si>
  <si>
    <t>с.Преколница</t>
  </si>
  <si>
    <t>58129</t>
  </si>
  <si>
    <t>с.Радловци</t>
  </si>
  <si>
    <t>61457</t>
  </si>
  <si>
    <t>с.Раждавица</t>
  </si>
  <si>
    <t>63536</t>
  </si>
  <si>
    <t>с.Раненци</t>
  </si>
  <si>
    <t>62181</t>
  </si>
  <si>
    <t>с.Режинци</t>
  </si>
  <si>
    <t>62428</t>
  </si>
  <si>
    <t>с.Ръсово</t>
  </si>
  <si>
    <t>63608</t>
  </si>
  <si>
    <t>с.Савойски</t>
  </si>
  <si>
    <t>65047</t>
  </si>
  <si>
    <t>с.Сажденик</t>
  </si>
  <si>
    <t>65142</t>
  </si>
  <si>
    <t>с.Скриняно</t>
  </si>
  <si>
    <t>66891</t>
  </si>
  <si>
    <t>с.Слокощица</t>
  </si>
  <si>
    <t>67461</t>
  </si>
  <si>
    <t>с.Соволяно</t>
  </si>
  <si>
    <t>67790</t>
  </si>
  <si>
    <t>с.Стенско</t>
  </si>
  <si>
    <t>69167</t>
  </si>
  <si>
    <t>с.Таваличево</t>
  </si>
  <si>
    <t>72045</t>
  </si>
  <si>
    <t>с.Търновлаг</t>
  </si>
  <si>
    <t>73691</t>
  </si>
  <si>
    <t>с.Търсино</t>
  </si>
  <si>
    <t>73750</t>
  </si>
  <si>
    <t>с.Церовица</t>
  </si>
  <si>
    <t>78447</t>
  </si>
  <si>
    <t>с.Црешново</t>
  </si>
  <si>
    <t>78543</t>
  </si>
  <si>
    <t>с.Цървена ябълка</t>
  </si>
  <si>
    <t>78598</t>
  </si>
  <si>
    <t>с.Цървендол</t>
  </si>
  <si>
    <t>78608</t>
  </si>
  <si>
    <t>с.Цървеняно</t>
  </si>
  <si>
    <t>78611</t>
  </si>
  <si>
    <t>с.Чудинци</t>
  </si>
  <si>
    <t>81606</t>
  </si>
  <si>
    <t>с.Шипочано</t>
  </si>
  <si>
    <t>83257</t>
  </si>
  <si>
    <t>с.Шишковци</t>
  </si>
  <si>
    <t>83354</t>
  </si>
  <si>
    <t>с.Ябълково</t>
  </si>
  <si>
    <t>87062</t>
  </si>
  <si>
    <t>с.Ваксево</t>
  </si>
  <si>
    <t>10050</t>
  </si>
  <si>
    <t>с.Ветрен</t>
  </si>
  <si>
    <t>10817</t>
  </si>
  <si>
    <t>с.Длъхчево-Сабляр</t>
  </si>
  <si>
    <t>21292</t>
  </si>
  <si>
    <t>с.Долна Козница</t>
  </si>
  <si>
    <t>22112</t>
  </si>
  <si>
    <t>с.Друмохар</t>
  </si>
  <si>
    <t>23827</t>
  </si>
  <si>
    <t>с.Еремия</t>
  </si>
  <si>
    <t>27574</t>
  </si>
  <si>
    <t>с.Згурово</t>
  </si>
  <si>
    <t>30613</t>
  </si>
  <si>
    <t>с.Илия</t>
  </si>
  <si>
    <t>32696</t>
  </si>
  <si>
    <t>с.Кадровица</t>
  </si>
  <si>
    <t>35119</t>
  </si>
  <si>
    <t>с.Лиляч</t>
  </si>
  <si>
    <t>43709</t>
  </si>
  <si>
    <t>с.Мърводол</t>
  </si>
  <si>
    <t>49566</t>
  </si>
  <si>
    <t>51216</t>
  </si>
  <si>
    <t>с.Неделкова Гращица</t>
  </si>
  <si>
    <t>51336</t>
  </si>
  <si>
    <t>с.Пастух</t>
  </si>
  <si>
    <t>55542</t>
  </si>
  <si>
    <t>с.Пелатиково</t>
  </si>
  <si>
    <t>55734</t>
  </si>
  <si>
    <t>с.Раково</t>
  </si>
  <si>
    <t>62058</t>
  </si>
  <si>
    <t>с.Рашка Гращица</t>
  </si>
  <si>
    <t>62284</t>
  </si>
  <si>
    <t>с.Смоличано</t>
  </si>
  <si>
    <t>67619</t>
  </si>
  <si>
    <t>с.Страдалово</t>
  </si>
  <si>
    <t>69571</t>
  </si>
  <si>
    <t>с.Тишаново</t>
  </si>
  <si>
    <t>72494</t>
  </si>
  <si>
    <t>с.Църварица</t>
  </si>
  <si>
    <t>78584</t>
  </si>
  <si>
    <t>с.Чеканец</t>
  </si>
  <si>
    <t>80251</t>
  </si>
  <si>
    <t>с.Четирци</t>
  </si>
  <si>
    <t>81284</t>
  </si>
  <si>
    <t>с.Падала</t>
  </si>
  <si>
    <t>55083</t>
  </si>
  <si>
    <t>с.Пастра</t>
  </si>
  <si>
    <t>55539</t>
  </si>
  <si>
    <t>гр.Рила</t>
  </si>
  <si>
    <t>62671</t>
  </si>
  <si>
    <t>ман.Рилски манастир</t>
  </si>
  <si>
    <t>62685</t>
  </si>
  <si>
    <t>с.Смочево</t>
  </si>
  <si>
    <t>67698</t>
  </si>
  <si>
    <t>с.Овчарци</t>
  </si>
  <si>
    <t>53254</t>
  </si>
  <si>
    <t>с.Паничище</t>
  </si>
  <si>
    <t>59358</t>
  </si>
  <si>
    <t>с.Ресилово</t>
  </si>
  <si>
    <t>62520</t>
  </si>
  <si>
    <t>гр.Сапарева баня</t>
  </si>
  <si>
    <t>65365</t>
  </si>
  <si>
    <t>с.Сапарево</t>
  </si>
  <si>
    <t>nom!c2763:c2786</t>
  </si>
  <si>
    <t>nom!c2787:c2793</t>
  </si>
  <si>
    <t>nom!c2794:c2825</t>
  </si>
  <si>
    <t>nom!c2826:c2835</t>
  </si>
  <si>
    <t>nom!c2836:c2838</t>
  </si>
  <si>
    <t>nom!c2839:c2841</t>
  </si>
  <si>
    <t>nom!c2842:c2856</t>
  </si>
  <si>
    <t>nom!c2857:c2861</t>
  </si>
  <si>
    <t>nom!c2862:c2896</t>
  </si>
  <si>
    <t>nom!c2897:c2914</t>
  </si>
  <si>
    <t>nom!c2915:c2924</t>
  </si>
  <si>
    <t>nom!c2925:c2948</t>
  </si>
  <si>
    <t>nom!c2949:c2980</t>
  </si>
  <si>
    <t>nom!c2981:c3032</t>
  </si>
  <si>
    <t>nom!c3033:c3038</t>
  </si>
  <si>
    <t>nom!c3039:c3050</t>
  </si>
  <si>
    <t>nom!c3051:c3066</t>
  </si>
  <si>
    <t>nom!c3067:c3073</t>
  </si>
  <si>
    <t>nom!c3074:c3077</t>
  </si>
  <si>
    <t>nom!c3078:c3081</t>
  </si>
  <si>
    <t>nom!c3082:c3094</t>
  </si>
  <si>
    <t>nom!c3095:c3108</t>
  </si>
  <si>
    <t>nom!c3109:c3133</t>
  </si>
  <si>
    <t>nom!c3134:c3141</t>
  </si>
  <si>
    <t>nom!c3142:c3155</t>
  </si>
  <si>
    <t>nom!c3156:c3184</t>
  </si>
  <si>
    <t>nom!c3185:c3200</t>
  </si>
  <si>
    <t>nom!c3201:c3215</t>
  </si>
  <si>
    <t>nom!c3216:c3242</t>
  </si>
  <si>
    <t>nom!c3243:c3243</t>
  </si>
  <si>
    <t>nom!c3244:c3249</t>
  </si>
  <si>
    <t>nom!c3250:c3260</t>
  </si>
  <si>
    <t>nom!c3261:c3279</t>
  </si>
  <si>
    <t>nom!c3280:c3280</t>
  </si>
  <si>
    <t>nom!c3281:c3281</t>
  </si>
  <si>
    <t>nom!c3282:c3298</t>
  </si>
  <si>
    <t>nom!c3299:c3305</t>
  </si>
  <si>
    <t>nom!c3306:c3326</t>
  </si>
  <si>
    <t>nom!c3327:c3338</t>
  </si>
  <si>
    <t>nom!c3339:c3340</t>
  </si>
  <si>
    <t>nom!c3341:c3345</t>
  </si>
  <si>
    <t>nom!c3346:c3355</t>
  </si>
  <si>
    <t>nom!c3356:c3367</t>
  </si>
  <si>
    <t>nom!c3368:c3374</t>
  </si>
  <si>
    <t>nom!c3375:c3398</t>
  </si>
  <si>
    <t>nom!c3399:c3415</t>
  </si>
  <si>
    <t>nom!c3416:c3431</t>
  </si>
  <si>
    <t>nom!c3432:c3453</t>
  </si>
  <si>
    <t>nom!c3454:c3467</t>
  </si>
  <si>
    <t>nom!c3468:c3470</t>
  </si>
  <si>
    <t>с.Къкрина</t>
  </si>
  <si>
    <t>40837</t>
  </si>
  <si>
    <t>43579</t>
  </si>
  <si>
    <t>43829</t>
  </si>
  <si>
    <t>гр.Ловеч</t>
  </si>
  <si>
    <t>43952</t>
  </si>
  <si>
    <t>с.Малиново</t>
  </si>
  <si>
    <t>46396</t>
  </si>
  <si>
    <t>с.Прелом</t>
  </si>
  <si>
    <t>58150</t>
  </si>
  <si>
    <t>с.Пресяка</t>
  </si>
  <si>
    <t>58308</t>
  </si>
  <si>
    <t>с.Радювене</t>
  </si>
  <si>
    <t>69523</t>
  </si>
  <si>
    <t>с.Скобелево</t>
  </si>
  <si>
    <t>66799</t>
  </si>
  <si>
    <t>с.Славяни</t>
  </si>
  <si>
    <t>67060</t>
  </si>
  <si>
    <t>с.Слатина</t>
  </si>
  <si>
    <t>67218</t>
  </si>
  <si>
    <t>с.Сливек</t>
  </si>
  <si>
    <t>67324</t>
  </si>
  <si>
    <t>с.Смочан</t>
  </si>
  <si>
    <t>67670</t>
  </si>
  <si>
    <t>67948</t>
  </si>
  <si>
    <t>69225</t>
  </si>
  <si>
    <t>с.Тепава</t>
  </si>
  <si>
    <t>72254</t>
  </si>
  <si>
    <t>с.Умаревци</t>
  </si>
  <si>
    <t>75112</t>
  </si>
  <si>
    <t>с.Хлевене</t>
  </si>
  <si>
    <t>77311</t>
  </si>
  <si>
    <t>80039</t>
  </si>
  <si>
    <t>03143</t>
  </si>
  <si>
    <t>с.Беленци</t>
  </si>
  <si>
    <t>03373</t>
  </si>
  <si>
    <t>с.Дерманци</t>
  </si>
  <si>
    <t>20688</t>
  </si>
  <si>
    <t>с.Дъбен</t>
  </si>
  <si>
    <t>24236</t>
  </si>
  <si>
    <t>с.Карлуково</t>
  </si>
  <si>
    <t>36511</t>
  </si>
  <si>
    <t>гр.Луковит</t>
  </si>
  <si>
    <t>44327</t>
  </si>
  <si>
    <t>с.Петревене</t>
  </si>
  <si>
    <t>56099</t>
  </si>
  <si>
    <t>с.Пещерна</t>
  </si>
  <si>
    <t>56318</t>
  </si>
  <si>
    <t>с.Румянцево</t>
  </si>
  <si>
    <t>63327</t>
  </si>
  <si>
    <t>с.Тодоричене</t>
  </si>
  <si>
    <t>72552</t>
  </si>
  <si>
    <t>с.Торос</t>
  </si>
  <si>
    <t>43058</t>
  </si>
  <si>
    <t>с.Ъглен</t>
  </si>
  <si>
    <t>85010</t>
  </si>
  <si>
    <t>с.Бабинци</t>
  </si>
  <si>
    <t>07884</t>
  </si>
  <si>
    <t>с.Български извор</t>
  </si>
  <si>
    <t>07357</t>
  </si>
  <si>
    <t>с.Васильово</t>
  </si>
  <si>
    <t>10272</t>
  </si>
  <si>
    <t>с.Галата</t>
  </si>
  <si>
    <t>14386</t>
  </si>
  <si>
    <t>с.Глогово</t>
  </si>
  <si>
    <t>15148</t>
  </si>
  <si>
    <t>15165</t>
  </si>
  <si>
    <t>с.Голям извор</t>
  </si>
  <si>
    <t>15758</t>
  </si>
  <si>
    <t>с.Градежница</t>
  </si>
  <si>
    <t>17419</t>
  </si>
  <si>
    <t>с.Дивчовото</t>
  </si>
  <si>
    <t>20996</t>
  </si>
  <si>
    <t>с.Малка Желязна</t>
  </si>
  <si>
    <t>46437</t>
  </si>
  <si>
    <t>с.Рибарица</t>
  </si>
  <si>
    <t>62579</t>
  </si>
  <si>
    <t>гр.Тетевен</t>
  </si>
  <si>
    <t>72343</t>
  </si>
  <si>
    <t>с.Черни Вит</t>
  </si>
  <si>
    <t>80902</t>
  </si>
  <si>
    <t>с.Балабанско</t>
  </si>
  <si>
    <t>02302</t>
  </si>
  <si>
    <t>с.Балканец</t>
  </si>
  <si>
    <t>02448</t>
  </si>
  <si>
    <t>с.Бели Осъм</t>
  </si>
  <si>
    <t>03486</t>
  </si>
  <si>
    <t>с.Белиш</t>
  </si>
  <si>
    <t>03558</t>
  </si>
  <si>
    <t>с.Борима</t>
  </si>
  <si>
    <t>05445</t>
  </si>
  <si>
    <t>с.Врабево</t>
  </si>
  <si>
    <t>12108</t>
  </si>
  <si>
    <t>с.Голяма Желязна</t>
  </si>
  <si>
    <t>15703</t>
  </si>
  <si>
    <t>с.Горно трапе</t>
  </si>
  <si>
    <t>16986</t>
  </si>
  <si>
    <t>с.Гумощник</t>
  </si>
  <si>
    <t>18109</t>
  </si>
  <si>
    <t>с.Дебнево</t>
  </si>
  <si>
    <t>20300</t>
  </si>
  <si>
    <t>с.Добродан</t>
  </si>
  <si>
    <t>21590</t>
  </si>
  <si>
    <t>с.Дълбок дол</t>
  </si>
  <si>
    <t>24476</t>
  </si>
  <si>
    <t>с.Калейца</t>
  </si>
  <si>
    <t>35290</t>
  </si>
  <si>
    <t>с.Ломец</t>
  </si>
  <si>
    <t>44241</t>
  </si>
  <si>
    <t>53707</t>
  </si>
  <si>
    <t>с.Патрешко</t>
  </si>
  <si>
    <t>55587</t>
  </si>
  <si>
    <t>70500</t>
  </si>
  <si>
    <t>72309</t>
  </si>
  <si>
    <t>гр.Троян</t>
  </si>
  <si>
    <t>73198</t>
  </si>
  <si>
    <t>с.Черни Осъм</t>
  </si>
  <si>
    <t>80981</t>
  </si>
  <si>
    <t>81476</t>
  </si>
  <si>
    <t>с.Шипково</t>
  </si>
  <si>
    <t>83212</t>
  </si>
  <si>
    <t>с.Василковска махала</t>
  </si>
  <si>
    <t>10197</t>
  </si>
  <si>
    <t>с.Голец</t>
  </si>
  <si>
    <t>15552</t>
  </si>
  <si>
    <t>с.Драгана</t>
  </si>
  <si>
    <t>23060</t>
  </si>
  <si>
    <t>35331</t>
  </si>
  <si>
    <t>с.Катунец</t>
  </si>
  <si>
    <t>36662</t>
  </si>
  <si>
    <t>с.Киркова махала</t>
  </si>
  <si>
    <t>36912</t>
  </si>
  <si>
    <t>с.Кирчево</t>
  </si>
  <si>
    <t>36943</t>
  </si>
  <si>
    <t>с.Лесидрен</t>
  </si>
  <si>
    <t>43325</t>
  </si>
  <si>
    <t>с.Микре</t>
  </si>
  <si>
    <t>48060</t>
  </si>
  <si>
    <t>с.Орляне</t>
  </si>
  <si>
    <t>53967</t>
  </si>
  <si>
    <t>с.Славщица</t>
  </si>
  <si>
    <t>67057</t>
  </si>
  <si>
    <t>с.Сопот</t>
  </si>
  <si>
    <t>68076</t>
  </si>
  <si>
    <t>гр.Угърчин</t>
  </si>
  <si>
    <t>75054</t>
  </si>
  <si>
    <t>с.Батулци</t>
  </si>
  <si>
    <t>02909</t>
  </si>
  <si>
    <t>06450</t>
  </si>
  <si>
    <t>с.Голяма Брестница</t>
  </si>
  <si>
    <t>15655</t>
  </si>
  <si>
    <t>21381</t>
  </si>
  <si>
    <t>с.Дъбравата</t>
  </si>
  <si>
    <t>24390</t>
  </si>
  <si>
    <t>с.Златна Панега</t>
  </si>
  <si>
    <t>31098</t>
  </si>
  <si>
    <t>с.Малък извор</t>
  </si>
  <si>
    <t>46886</t>
  </si>
  <si>
    <t>с.Орешене</t>
  </si>
  <si>
    <t>53730</t>
  </si>
  <si>
    <t>гр.Ябланица</t>
  </si>
  <si>
    <t>87014</t>
  </si>
  <si>
    <t>с.Балювица</t>
  </si>
  <si>
    <t>02542</t>
  </si>
  <si>
    <t>гр.Берковица</t>
  </si>
  <si>
    <t>03928</t>
  </si>
  <si>
    <t>с.Бистрилица</t>
  </si>
  <si>
    <t>04203</t>
  </si>
  <si>
    <t>с.Бокиловци</t>
  </si>
  <si>
    <t>05253</t>
  </si>
  <si>
    <t>с.Боровци</t>
  </si>
  <si>
    <t>05654</t>
  </si>
  <si>
    <t>с.Бързия</t>
  </si>
  <si>
    <t>07510</t>
  </si>
  <si>
    <t>с.Гаганица</t>
  </si>
  <si>
    <t>14297</t>
  </si>
  <si>
    <t>с.Замфирово</t>
  </si>
  <si>
    <t>30301</t>
  </si>
  <si>
    <t>38131</t>
  </si>
  <si>
    <t>с.Костенци</t>
  </si>
  <si>
    <t>38933</t>
  </si>
  <si>
    <t>с.Котеновци</t>
  </si>
  <si>
    <t>39044</t>
  </si>
  <si>
    <t>43414</t>
  </si>
  <si>
    <t>с.Мездрея</t>
  </si>
  <si>
    <t>47723</t>
  </si>
  <si>
    <t>с.Песочница</t>
  </si>
  <si>
    <t>55930</t>
  </si>
  <si>
    <t>с.Пърличево</t>
  </si>
  <si>
    <t>59118</t>
  </si>
  <si>
    <t>с.Рашовица</t>
  </si>
  <si>
    <t>62311</t>
  </si>
  <si>
    <t>67221</t>
  </si>
  <si>
    <t>с.Цветкова бара</t>
  </si>
  <si>
    <t>78286</t>
  </si>
  <si>
    <t>с.Черешовица</t>
  </si>
  <si>
    <t>80635</t>
  </si>
  <si>
    <t>с.Ягодово</t>
  </si>
  <si>
    <t>87237</t>
  </si>
  <si>
    <t>с.Бели брег</t>
  </si>
  <si>
    <t>03383</t>
  </si>
  <si>
    <t>с.Бели брод</t>
  </si>
  <si>
    <t>03397</t>
  </si>
  <si>
    <t>гр.Бойчиновци</t>
  </si>
  <si>
    <t>05236</t>
  </si>
  <si>
    <t>11418</t>
  </si>
  <si>
    <t>с.Громшин</t>
  </si>
  <si>
    <t>17943</t>
  </si>
  <si>
    <t>с.Ерден</t>
  </si>
  <si>
    <t>27557</t>
  </si>
  <si>
    <t>с.Кобиляк</t>
  </si>
  <si>
    <t>37424</t>
  </si>
  <si>
    <t>с.Лехчево</t>
  </si>
  <si>
    <t>43517</t>
  </si>
  <si>
    <t>с.Мадан</t>
  </si>
  <si>
    <t>46036</t>
  </si>
  <si>
    <t>с.Мърчево</t>
  </si>
  <si>
    <t>49607</t>
  </si>
  <si>
    <t>с.Охрид</t>
  </si>
  <si>
    <t>54496</t>
  </si>
  <si>
    <t>с.Палилула</t>
  </si>
  <si>
    <t>55258</t>
  </si>
  <si>
    <t>с.Портитовци</t>
  </si>
  <si>
    <t>57844</t>
  </si>
  <si>
    <t>гр.Брусарци</t>
  </si>
  <si>
    <t>06570</t>
  </si>
  <si>
    <t>06971</t>
  </si>
  <si>
    <t>с.Василовци</t>
  </si>
  <si>
    <t>10255</t>
  </si>
  <si>
    <t>с.Дондуково</t>
  </si>
  <si>
    <t>22945</t>
  </si>
  <si>
    <t>с.Дъбова махала</t>
  </si>
  <si>
    <t>24298</t>
  </si>
  <si>
    <t>с.Киселево</t>
  </si>
  <si>
    <t>36957</t>
  </si>
  <si>
    <t>с.Княжева махала</t>
  </si>
  <si>
    <t>37397</t>
  </si>
  <si>
    <t>39743</t>
  </si>
  <si>
    <t>с.Одоровци</t>
  </si>
  <si>
    <t>53401</t>
  </si>
  <si>
    <t>с.Смирненски</t>
  </si>
  <si>
    <t>67564</t>
  </si>
  <si>
    <t>05852</t>
  </si>
  <si>
    <t>с.Бъзовец</t>
  </si>
  <si>
    <t>07209</t>
  </si>
  <si>
    <t>гр.Вълчедръм</t>
  </si>
  <si>
    <t>12543</t>
  </si>
  <si>
    <t>с.Горни Цибър</t>
  </si>
  <si>
    <t>16639</t>
  </si>
  <si>
    <t>с.Долни Цибър</t>
  </si>
  <si>
    <t>22530</t>
  </si>
  <si>
    <t>31053</t>
  </si>
  <si>
    <t>с.Игнатово</t>
  </si>
  <si>
    <t>32295</t>
  </si>
  <si>
    <t>с.Мокреш</t>
  </si>
  <si>
    <t>48859</t>
  </si>
  <si>
    <t>с.Разград</t>
  </si>
  <si>
    <t>61707</t>
  </si>
  <si>
    <t>16184</t>
  </si>
  <si>
    <t>80933</t>
  </si>
  <si>
    <t>гр.Вършец</t>
  </si>
  <si>
    <t>12961</t>
  </si>
  <si>
    <t>с.Горна Бела речка</t>
  </si>
  <si>
    <t>16119</t>
  </si>
  <si>
    <t>с.Горно Озирово</t>
  </si>
  <si>
    <t>16866</t>
  </si>
  <si>
    <t>с.Долна Бела речка</t>
  </si>
  <si>
    <t>22019</t>
  </si>
  <si>
    <t>с.Долно Озирово</t>
  </si>
  <si>
    <t>22747</t>
  </si>
  <si>
    <t>с.Драганица</t>
  </si>
  <si>
    <t>23073</t>
  </si>
  <si>
    <t>ман.Клисурски манастир</t>
  </si>
  <si>
    <t>37318</t>
  </si>
  <si>
    <t>с.Спанчевци</t>
  </si>
  <si>
    <t>68179</t>
  </si>
  <si>
    <t>69537</t>
  </si>
  <si>
    <t>с.Черкаски</t>
  </si>
  <si>
    <t>80683</t>
  </si>
  <si>
    <t>с.Видлица</t>
  </si>
  <si>
    <t>10999</t>
  </si>
  <si>
    <t>с.Гаврил Геново</t>
  </si>
  <si>
    <t>14283</t>
  </si>
  <si>
    <t>с.Георги Дамяново</t>
  </si>
  <si>
    <t>14773</t>
  </si>
  <si>
    <t>с.Главановци</t>
  </si>
  <si>
    <t>14965</t>
  </si>
  <si>
    <t>с.Говежда</t>
  </si>
  <si>
    <t>15299</t>
  </si>
  <si>
    <t>с.Дива Слатина</t>
  </si>
  <si>
    <t>20941</t>
  </si>
  <si>
    <t>с.Дълги дел</t>
  </si>
  <si>
    <t>24534</t>
  </si>
  <si>
    <t>с.Еловица</t>
  </si>
  <si>
    <t>27348</t>
  </si>
  <si>
    <t>с.Каменна Рикса</t>
  </si>
  <si>
    <t>35871</t>
  </si>
  <si>
    <t>38488</t>
  </si>
  <si>
    <t>с.Меляне</t>
  </si>
  <si>
    <t>47771</t>
  </si>
  <si>
    <t>с.Помеждин</t>
  </si>
  <si>
    <t>57474</t>
  </si>
  <si>
    <t>с.Чемиш</t>
  </si>
  <si>
    <t>80368</t>
  </si>
  <si>
    <t>21436</t>
  </si>
  <si>
    <t>с.Долно Линево</t>
  </si>
  <si>
    <t>22695</t>
  </si>
  <si>
    <t>с.Замфир</t>
  </si>
  <si>
    <t>30291</t>
  </si>
  <si>
    <t>с.Ковачица</t>
  </si>
  <si>
    <t>37544</t>
  </si>
  <si>
    <t>гр.Лом</t>
  </si>
  <si>
    <t>44238</t>
  </si>
  <si>
    <t>с.Орсоя</t>
  </si>
  <si>
    <t>53970</t>
  </si>
  <si>
    <t>с.Сливата</t>
  </si>
  <si>
    <t>67310</t>
  </si>
  <si>
    <t>с.Сталийска махала</t>
  </si>
  <si>
    <t>68672</t>
  </si>
  <si>
    <t>с.Станево</t>
  </si>
  <si>
    <t>68758</t>
  </si>
  <si>
    <t>с.Трайково</t>
  </si>
  <si>
    <t>72940</t>
  </si>
  <si>
    <t>00792</t>
  </si>
  <si>
    <t>с.Медковец</t>
  </si>
  <si>
    <t>47593</t>
  </si>
  <si>
    <t>с.Пишурка</t>
  </si>
  <si>
    <t>56544</t>
  </si>
  <si>
    <t>с.Расово</t>
  </si>
  <si>
    <t>62222</t>
  </si>
  <si>
    <t>с.Сливовик</t>
  </si>
  <si>
    <t>67386</t>
  </si>
  <si>
    <t>с.Безденица</t>
  </si>
  <si>
    <t>03201</t>
  </si>
  <si>
    <t>с.Белотинци</t>
  </si>
  <si>
    <t>03722</t>
  </si>
  <si>
    <t>с.Благово</t>
  </si>
  <si>
    <t>04251</t>
  </si>
  <si>
    <t>с.Винище</t>
  </si>
  <si>
    <t>11137</t>
  </si>
  <si>
    <t>с.Вирове</t>
  </si>
  <si>
    <t>11171</t>
  </si>
  <si>
    <t>с.Войници</t>
  </si>
  <si>
    <t>11939</t>
  </si>
  <si>
    <t>с.Габровница</t>
  </si>
  <si>
    <t>14180</t>
  </si>
  <si>
    <t>с.Горна Вереница</t>
  </si>
  <si>
    <t>16153</t>
  </si>
  <si>
    <t>с.Горно Церовене</t>
  </si>
  <si>
    <t>17018</t>
  </si>
  <si>
    <t>с.Доктор Йосифово</t>
  </si>
  <si>
    <t>21840</t>
  </si>
  <si>
    <t>с.Долна Вереница</t>
  </si>
  <si>
    <t>22040</t>
  </si>
  <si>
    <t>с.Долна Рикса</t>
  </si>
  <si>
    <t>22250</t>
  </si>
  <si>
    <t>с.Долно Белотинци</t>
  </si>
  <si>
    <t>03736</t>
  </si>
  <si>
    <t>с.Клисурица</t>
  </si>
  <si>
    <t>37304</t>
  </si>
  <si>
    <t>с.Крапчене</t>
  </si>
  <si>
    <t>39503</t>
  </si>
  <si>
    <t>с.Липен</t>
  </si>
  <si>
    <t>43730</t>
  </si>
  <si>
    <t>гр.Монтана</t>
  </si>
  <si>
    <t>48489</t>
  </si>
  <si>
    <t>с.Николово</t>
  </si>
  <si>
    <t>51665</t>
  </si>
  <si>
    <t>с.Славотин</t>
  </si>
  <si>
    <t>67043</t>
  </si>
  <si>
    <t>с.Смоляновци</t>
  </si>
  <si>
    <t>67667</t>
  </si>
  <si>
    <t>с.Стубел</t>
  </si>
  <si>
    <t>70024</t>
  </si>
  <si>
    <t>с.Студено буче</t>
  </si>
  <si>
    <t>70113</t>
  </si>
  <si>
    <t>с.Сумер</t>
  </si>
  <si>
    <t>70233</t>
  </si>
  <si>
    <t>с.Трифоново</t>
  </si>
  <si>
    <t>73167</t>
  </si>
  <si>
    <t>с.Белимел</t>
  </si>
  <si>
    <t>03469</t>
  </si>
  <si>
    <t>с.Горна Ковачица</t>
  </si>
  <si>
    <t>16239</t>
  </si>
  <si>
    <t>с.Горна Лука</t>
  </si>
  <si>
    <t>16300</t>
  </si>
  <si>
    <t>с.Железна</t>
  </si>
  <si>
    <t>29115</t>
  </si>
  <si>
    <t>с.Мартиново</t>
  </si>
  <si>
    <t>47353</t>
  </si>
  <si>
    <t>с.Митровци</t>
  </si>
  <si>
    <t>48475</t>
  </si>
  <si>
    <t>с.Превала</t>
  </si>
  <si>
    <t>58116</t>
  </si>
  <si>
    <t>61090</t>
  </si>
  <si>
    <t>с.Челюстница</t>
  </si>
  <si>
    <t>80354</t>
  </si>
  <si>
    <t>гр.Чипровци</t>
  </si>
  <si>
    <t>81390</t>
  </si>
  <si>
    <t>с.Долно Церовене</t>
  </si>
  <si>
    <t>22873</t>
  </si>
  <si>
    <t>с.Дългоделци</t>
  </si>
  <si>
    <t>24551</t>
  </si>
  <si>
    <t>с.Комощица</t>
  </si>
  <si>
    <t>38159</t>
  </si>
  <si>
    <t>с.Якимово</t>
  </si>
  <si>
    <t>87299</t>
  </si>
  <si>
    <t>гр.Батак</t>
  </si>
  <si>
    <t>02837</t>
  </si>
  <si>
    <t>с.Нова махала</t>
  </si>
  <si>
    <t>51874</t>
  </si>
  <si>
    <t>76162</t>
  </si>
  <si>
    <t>с.Аканджиево</t>
  </si>
  <si>
    <t>00165</t>
  </si>
  <si>
    <t>гр.Белово</t>
  </si>
  <si>
    <t>03592</t>
  </si>
  <si>
    <t>с.Габровица</t>
  </si>
  <si>
    <t>14163</t>
  </si>
  <si>
    <t>с.Голямо Белово</t>
  </si>
  <si>
    <t>15802</t>
  </si>
  <si>
    <t>с.Дъбравите</t>
  </si>
  <si>
    <t>24414</t>
  </si>
  <si>
    <t>с.Мененкьово</t>
  </si>
  <si>
    <t>47812</t>
  </si>
  <si>
    <t>с.Момина клисура</t>
  </si>
  <si>
    <t>48903</t>
  </si>
  <si>
    <t>с.Сестримо</t>
  </si>
  <si>
    <t>66319</t>
  </si>
  <si>
    <t>гр.Брацигово</t>
  </si>
  <si>
    <t>06207</t>
  </si>
  <si>
    <t>с.Бяга</t>
  </si>
  <si>
    <t>07586</t>
  </si>
  <si>
    <t>с.Жребичко</t>
  </si>
  <si>
    <t>29522</t>
  </si>
  <si>
    <t>с.Исперихово</t>
  </si>
  <si>
    <t>32888</t>
  </si>
  <si>
    <t>с.Козарско</t>
  </si>
  <si>
    <t>37705</t>
  </si>
  <si>
    <t>с.Равногор</t>
  </si>
  <si>
    <t>61220</t>
  </si>
  <si>
    <t>с.Розово</t>
  </si>
  <si>
    <t>62973</t>
  </si>
  <si>
    <t>00881</t>
  </si>
  <si>
    <t>с.Алендарова</t>
  </si>
  <si>
    <t>83421</t>
  </si>
  <si>
    <t>с.Биркова</t>
  </si>
  <si>
    <t>07836</t>
  </si>
  <si>
    <t>с.Бозьова</t>
  </si>
  <si>
    <t>07853</t>
  </si>
  <si>
    <t>с.Бутрева</t>
  </si>
  <si>
    <t>07867</t>
  </si>
  <si>
    <t>гр.Велинград</t>
  </si>
  <si>
    <t>10450</t>
  </si>
  <si>
    <t>с.Враненци</t>
  </si>
  <si>
    <t>12989</t>
  </si>
  <si>
    <t>с.Всемирци</t>
  </si>
  <si>
    <t>12334</t>
  </si>
  <si>
    <t>с.Горна Биркова</t>
  </si>
  <si>
    <t>18513</t>
  </si>
  <si>
    <t>с.Горна Дъбева</t>
  </si>
  <si>
    <t>18527</t>
  </si>
  <si>
    <t>с.Грашево</t>
  </si>
  <si>
    <t>17823</t>
  </si>
  <si>
    <t>с.Долна Дъбева</t>
  </si>
  <si>
    <t>24325</t>
  </si>
  <si>
    <t>с.Драгиново</t>
  </si>
  <si>
    <t>23234</t>
  </si>
  <si>
    <t>с.Кандови</t>
  </si>
  <si>
    <t>36035</t>
  </si>
  <si>
    <t>с.Кръстава</t>
  </si>
  <si>
    <t>41136</t>
  </si>
  <si>
    <t>с.Медени поляни</t>
  </si>
  <si>
    <t>47559</t>
  </si>
  <si>
    <t>с.Пашови</t>
  </si>
  <si>
    <t>55631</t>
  </si>
  <si>
    <t>59224</t>
  </si>
  <si>
    <t>с.Рохлева</t>
  </si>
  <si>
    <t>63687</t>
  </si>
  <si>
    <t>с.Света Петка</t>
  </si>
  <si>
    <t>65534</t>
  </si>
  <si>
    <t>гр.Сърница</t>
  </si>
  <si>
    <t>70648</t>
  </si>
  <si>
    <t>с.Цветино</t>
  </si>
  <si>
    <t>78272</t>
  </si>
  <si>
    <t>с.Чолакова</t>
  </si>
  <si>
    <t>81863</t>
  </si>
  <si>
    <t>с.Юндола</t>
  </si>
  <si>
    <t>86115</t>
  </si>
  <si>
    <t>с.Боримечково</t>
  </si>
  <si>
    <t>05459</t>
  </si>
  <si>
    <t>с.Динката</t>
  </si>
  <si>
    <t>21172</t>
  </si>
  <si>
    <t>с.Калугерово</t>
  </si>
  <si>
    <t>35571</t>
  </si>
  <si>
    <t>с.Лесичово</t>
  </si>
  <si>
    <t>43369</t>
  </si>
  <si>
    <t>с.Памидово</t>
  </si>
  <si>
    <t>55275</t>
  </si>
  <si>
    <t>78478</t>
  </si>
  <si>
    <t>с.Щърково</t>
  </si>
  <si>
    <t>84067</t>
  </si>
  <si>
    <t>с.Алеко Константиново</t>
  </si>
  <si>
    <t>00254</t>
  </si>
  <si>
    <t>00571</t>
  </si>
  <si>
    <t>с.Братаница</t>
  </si>
  <si>
    <t>06149</t>
  </si>
  <si>
    <t>10505</t>
  </si>
  <si>
    <t>с.Гелеменово</t>
  </si>
  <si>
    <t>14619</t>
  </si>
  <si>
    <t>с.Главиница</t>
  </si>
  <si>
    <t>15028</t>
  </si>
  <si>
    <t>с.Говедаре</t>
  </si>
  <si>
    <t>15271</t>
  </si>
  <si>
    <t>с.Дебръщица</t>
  </si>
  <si>
    <t>20362</t>
  </si>
  <si>
    <t>с.Добровница</t>
  </si>
  <si>
    <t>21556</t>
  </si>
  <si>
    <t>с.Драгор</t>
  </si>
  <si>
    <t>23457</t>
  </si>
  <si>
    <t>с.Звъничево</t>
  </si>
  <si>
    <t>30572</t>
  </si>
  <si>
    <t>с.Ивайло</t>
  </si>
  <si>
    <t>32010</t>
  </si>
  <si>
    <t>с.Крали Марко</t>
  </si>
  <si>
    <t>39428</t>
  </si>
  <si>
    <t>44879</t>
  </si>
  <si>
    <t>с.Мало Конаре</t>
  </si>
  <si>
    <t>46749</t>
  </si>
  <si>
    <t>с.Мирянци</t>
  </si>
  <si>
    <t>48444</t>
  </si>
  <si>
    <t>с.Мокрище</t>
  </si>
  <si>
    <t>48876</t>
  </si>
  <si>
    <t>с.Овчеполци</t>
  </si>
  <si>
    <t>53285</t>
  </si>
  <si>
    <t>53335</t>
  </si>
  <si>
    <t>гр.Пазарджик</t>
  </si>
  <si>
    <t>55155</t>
  </si>
  <si>
    <t>с.Паталеница</t>
  </si>
  <si>
    <t>55556</t>
  </si>
  <si>
    <t>с.Пищигово</t>
  </si>
  <si>
    <t>56561</t>
  </si>
  <si>
    <t>63032</t>
  </si>
  <si>
    <t>с.Сарая</t>
  </si>
  <si>
    <t>65437</t>
  </si>
  <si>
    <t>65468</t>
  </si>
  <si>
    <t>с.Синитово</t>
  </si>
  <si>
    <t>66559</t>
  </si>
  <si>
    <t>с.Тополи дол</t>
  </si>
  <si>
    <t>72713</t>
  </si>
  <si>
    <t>с.Хаджиево</t>
  </si>
  <si>
    <t>77061</t>
  </si>
  <si>
    <t>с.Цар Асен</t>
  </si>
  <si>
    <t>78056</t>
  </si>
  <si>
    <t>с.Црънча</t>
  </si>
  <si>
    <t>78570</t>
  </si>
  <si>
    <t>с.Черногорово</t>
  </si>
  <si>
    <t>81089</t>
  </si>
  <si>
    <t>с.Юнаците</t>
  </si>
  <si>
    <t>86074</t>
  </si>
  <si>
    <t>02717</t>
  </si>
  <si>
    <t>с.Бъта</t>
  </si>
  <si>
    <t>07572</t>
  </si>
  <si>
    <t>с.Елшица</t>
  </si>
  <si>
    <t>27406</t>
  </si>
  <si>
    <t>22681</t>
  </si>
  <si>
    <t>53103</t>
  </si>
  <si>
    <t>гр.Панагюрище</t>
  </si>
  <si>
    <t>55302</t>
  </si>
  <si>
    <t>с.Панагюрски колонии</t>
  </si>
  <si>
    <t>59375</t>
  </si>
  <si>
    <t>с.Поибрене</t>
  </si>
  <si>
    <t>57128</t>
  </si>
  <si>
    <t>с.Попинци</t>
  </si>
  <si>
    <t>57580</t>
  </si>
  <si>
    <t>с.Сребриново</t>
  </si>
  <si>
    <t>68271</t>
  </si>
  <si>
    <t>с.Капитан Димитриево</t>
  </si>
  <si>
    <t>36124</t>
  </si>
  <si>
    <t>гр.Пещера</t>
  </si>
  <si>
    <t>56277</t>
  </si>
  <si>
    <t>с.Радилово</t>
  </si>
  <si>
    <t>61371</t>
  </si>
  <si>
    <t>с.Дорково</t>
  </si>
  <si>
    <t>23008</t>
  </si>
  <si>
    <t>гр.Костандово</t>
  </si>
  <si>
    <t>38844</t>
  </si>
  <si>
    <t>гр.Ракитово</t>
  </si>
  <si>
    <t>62004</t>
  </si>
  <si>
    <t>с.Бошуля</t>
  </si>
  <si>
    <t>05949</t>
  </si>
  <si>
    <t>10104</t>
  </si>
  <si>
    <t>гр.Ветрен</t>
  </si>
  <si>
    <t>10820</t>
  </si>
  <si>
    <t>с.Ветрен дол</t>
  </si>
  <si>
    <t>10851</t>
  </si>
  <si>
    <t>с.Виноградец</t>
  </si>
  <si>
    <t>11154</t>
  </si>
  <si>
    <t>с.Горно вършило</t>
  </si>
  <si>
    <t>16732</t>
  </si>
  <si>
    <t>с.Долно вършило</t>
  </si>
  <si>
    <t>22592</t>
  </si>
  <si>
    <t>с.Злокучене</t>
  </si>
  <si>
    <t>31214</t>
  </si>
  <si>
    <t>с.Карабунар</t>
  </si>
  <si>
    <t>36172</t>
  </si>
  <si>
    <t>37491</t>
  </si>
  <si>
    <t>44053</t>
  </si>
  <si>
    <t>с.Семчиново</t>
  </si>
  <si>
    <t>66202</t>
  </si>
  <si>
    <t>гр.Септември</t>
  </si>
  <si>
    <t>66264</t>
  </si>
  <si>
    <t>с.Симеоновец</t>
  </si>
  <si>
    <t>66439</t>
  </si>
  <si>
    <t>с.Славовица</t>
  </si>
  <si>
    <t>67009</t>
  </si>
  <si>
    <t>с.Блатница</t>
  </si>
  <si>
    <t>04368</t>
  </si>
  <si>
    <t>24726</t>
  </si>
  <si>
    <t>65807</t>
  </si>
  <si>
    <t>с.Смилец</t>
  </si>
  <si>
    <t>67516</t>
  </si>
  <si>
    <t>гр.Стрелча</t>
  </si>
  <si>
    <t>69835</t>
  </si>
  <si>
    <t>с.Арзан</t>
  </si>
  <si>
    <t>00610</t>
  </si>
  <si>
    <t>с.Бабица</t>
  </si>
  <si>
    <t>02066</t>
  </si>
  <si>
    <t>с.Банище</t>
  </si>
  <si>
    <t>02614</t>
  </si>
  <si>
    <t>с.Бегуновци</t>
  </si>
  <si>
    <t>03099</t>
  </si>
  <si>
    <t>с.Билинци</t>
  </si>
  <si>
    <t>04042</t>
  </si>
  <si>
    <t>гр.Брезник</t>
  </si>
  <si>
    <t>06286</t>
  </si>
  <si>
    <t>с.Брезнишки извор</t>
  </si>
  <si>
    <t>06313</t>
  </si>
  <si>
    <t>с.Брусник</t>
  </si>
  <si>
    <t>06639</t>
  </si>
  <si>
    <t>10548</t>
  </si>
  <si>
    <t>с.Видрица</t>
  </si>
  <si>
    <t>11034</t>
  </si>
  <si>
    <t>с.Гигинци</t>
  </si>
  <si>
    <t>14893</t>
  </si>
  <si>
    <t>с.Гоз</t>
  </si>
  <si>
    <t>15331</t>
  </si>
  <si>
    <t>с.Горна Секирна</t>
  </si>
  <si>
    <t>16382</t>
  </si>
  <si>
    <t>с.Горни Романци</t>
  </si>
  <si>
    <t>16612</t>
  </si>
  <si>
    <t>с.Гърло</t>
  </si>
  <si>
    <t>18349</t>
  </si>
  <si>
    <t>с.Долна Секирна</t>
  </si>
  <si>
    <t>22263</t>
  </si>
  <si>
    <t>с.Долни Романци</t>
  </si>
  <si>
    <t>22506</t>
  </si>
  <si>
    <t>с.Душинци</t>
  </si>
  <si>
    <t>24205</t>
  </si>
  <si>
    <t>с.Завала</t>
  </si>
  <si>
    <t>30048</t>
  </si>
  <si>
    <t>с.Конска</t>
  </si>
  <si>
    <t>41126</t>
  </si>
  <si>
    <t>с.Кошарево</t>
  </si>
  <si>
    <t>39150</t>
  </si>
  <si>
    <t>с.Красава</t>
  </si>
  <si>
    <t>39517</t>
  </si>
  <si>
    <t>с.Кривонос</t>
  </si>
  <si>
    <t>39855</t>
  </si>
  <si>
    <t>с.Муртинци</t>
  </si>
  <si>
    <t>49374</t>
  </si>
  <si>
    <t>с.Непразненци</t>
  </si>
  <si>
    <t>51490</t>
  </si>
  <si>
    <t>с.Ноевци</t>
  </si>
  <si>
    <t>52324</t>
  </si>
  <si>
    <t>с.Озърновци</t>
  </si>
  <si>
    <t>53463</t>
  </si>
  <si>
    <t>с.Ребро</t>
  </si>
  <si>
    <t>62373</t>
  </si>
  <si>
    <t>с.Режанци</t>
  </si>
  <si>
    <t>17796</t>
  </si>
  <si>
    <t>с.Ръжавец</t>
  </si>
  <si>
    <t>63519</t>
  </si>
  <si>
    <t>с.Садовик</t>
  </si>
  <si>
    <t>65084</t>
  </si>
  <si>
    <t>с.Слаковци</t>
  </si>
  <si>
    <t>67163</t>
  </si>
  <si>
    <t>с.Сопица</t>
  </si>
  <si>
    <t>68059</t>
  </si>
  <si>
    <t>с.Станьовци</t>
  </si>
  <si>
    <t>68833</t>
  </si>
  <si>
    <t>с.Ярославци</t>
  </si>
  <si>
    <t>87579</t>
  </si>
  <si>
    <t>с.Беренде</t>
  </si>
  <si>
    <t>03887</t>
  </si>
  <si>
    <t>с.Блатешница</t>
  </si>
  <si>
    <t>04340</t>
  </si>
  <si>
    <t>с.Враня стена</t>
  </si>
  <si>
    <t>12228</t>
  </si>
  <si>
    <t>с.Габровдол</t>
  </si>
  <si>
    <t>14146</t>
  </si>
  <si>
    <t>с.Горна Врабча</t>
  </si>
  <si>
    <t>16167</t>
  </si>
  <si>
    <t>с.Горна Глоговица</t>
  </si>
  <si>
    <t>16170</t>
  </si>
  <si>
    <t>с.Дивля</t>
  </si>
  <si>
    <t>20972</t>
  </si>
  <si>
    <t>с.Долна Врабча</t>
  </si>
  <si>
    <t>22054</t>
  </si>
  <si>
    <t>с.Еловдол</t>
  </si>
  <si>
    <t>27320</t>
  </si>
  <si>
    <t>с.Жабляно</t>
  </si>
  <si>
    <t>29012</t>
  </si>
  <si>
    <t>гр.Земен</t>
  </si>
  <si>
    <t>30778</t>
  </si>
  <si>
    <t>с.Калотинци</t>
  </si>
  <si>
    <t>35482</t>
  </si>
  <si>
    <t>с.Мурено</t>
  </si>
  <si>
    <t>49357</t>
  </si>
  <si>
    <t>с.Одраница</t>
  </si>
  <si>
    <t>53415</t>
  </si>
  <si>
    <t>с.Падине</t>
  </si>
  <si>
    <t>55141</t>
  </si>
  <si>
    <t>с.Пещера</t>
  </si>
  <si>
    <t>56280</t>
  </si>
  <si>
    <t>с.Раянци</t>
  </si>
  <si>
    <t>62356</t>
  </si>
  <si>
    <t>с.Смиров дол</t>
  </si>
  <si>
    <t>67595</t>
  </si>
  <si>
    <t>с.Егълница</t>
  </si>
  <si>
    <t>27043</t>
  </si>
  <si>
    <t>с.Калище</t>
  </si>
  <si>
    <t>35434</t>
  </si>
  <si>
    <t>с.Ковачевци</t>
  </si>
  <si>
    <t>37513</t>
  </si>
  <si>
    <t>с.Косача</t>
  </si>
  <si>
    <t>38724</t>
  </si>
  <si>
    <t>с.Лобош</t>
  </si>
  <si>
    <t>43918</t>
  </si>
  <si>
    <t>с.Ракиловци</t>
  </si>
  <si>
    <t>61947</t>
  </si>
  <si>
    <t>с.Светля</t>
  </si>
  <si>
    <t>65591</t>
  </si>
  <si>
    <t>с.Сирищник</t>
  </si>
  <si>
    <t>66648</t>
  </si>
  <si>
    <t>67266</t>
  </si>
  <si>
    <t>с.Чепино</t>
  </si>
  <si>
    <t>80385</t>
  </si>
  <si>
    <t>гр.Батановци</t>
  </si>
  <si>
    <t>72223</t>
  </si>
  <si>
    <t>с.Богданов дол</t>
  </si>
  <si>
    <t>04618</t>
  </si>
  <si>
    <t>с.Боснек</t>
  </si>
  <si>
    <t>05760</t>
  </si>
  <si>
    <t>с.Вискяр</t>
  </si>
  <si>
    <t>11209</t>
  </si>
  <si>
    <t>с.Витановци</t>
  </si>
  <si>
    <t>11288</t>
  </si>
  <si>
    <t>с.Големо Бучино</t>
  </si>
  <si>
    <t>15504</t>
  </si>
  <si>
    <t>с.Дивотино</t>
  </si>
  <si>
    <t>20986</t>
  </si>
  <si>
    <t>с.Драгичево</t>
  </si>
  <si>
    <t>23251</t>
  </si>
  <si>
    <t>с.Зидарци</t>
  </si>
  <si>
    <t>30836</t>
  </si>
  <si>
    <t>с.Кладница</t>
  </si>
  <si>
    <t>37174</t>
  </si>
  <si>
    <t>с.Кралев дол</t>
  </si>
  <si>
    <t>39387</t>
  </si>
  <si>
    <t>43428</t>
  </si>
  <si>
    <t>с.Люлин</t>
  </si>
  <si>
    <t>44656</t>
  </si>
  <si>
    <t>с.Мещица</t>
  </si>
  <si>
    <t>48037</t>
  </si>
  <si>
    <t>гр.Перник</t>
  </si>
  <si>
    <t>55871</t>
  </si>
  <si>
    <t>56650</t>
  </si>
  <si>
    <t>с.Радуй</t>
  </si>
  <si>
    <t>61618</t>
  </si>
  <si>
    <t>с.Расник</t>
  </si>
  <si>
    <t>62219</t>
  </si>
  <si>
    <t>с.Рударци</t>
  </si>
  <si>
    <t>63152</t>
  </si>
  <si>
    <t>с.Селищен дол</t>
  </si>
  <si>
    <t>66072</t>
  </si>
  <si>
    <t>с.Студена</t>
  </si>
  <si>
    <t>70038</t>
  </si>
  <si>
    <t>с.Черна гора</t>
  </si>
  <si>
    <t>81952</t>
  </si>
  <si>
    <t>с.Чуйпетлово</t>
  </si>
  <si>
    <t>81623</t>
  </si>
  <si>
    <t>с.Ярджиловци</t>
  </si>
  <si>
    <t>87480</t>
  </si>
  <si>
    <t>с.Байкалско</t>
  </si>
  <si>
    <t>02230</t>
  </si>
  <si>
    <t>с.Беланица</t>
  </si>
  <si>
    <t>03277</t>
  </si>
  <si>
    <t>с.Бобораци</t>
  </si>
  <si>
    <t>04529</t>
  </si>
  <si>
    <t>с.Борнарево</t>
  </si>
  <si>
    <t>05534</t>
  </si>
  <si>
    <t>с.Владимир</t>
  </si>
  <si>
    <t>11404</t>
  </si>
  <si>
    <t>с.Горна Диканя</t>
  </si>
  <si>
    <t>16208</t>
  </si>
  <si>
    <t>с.Гълъбник</t>
  </si>
  <si>
    <t>18263</t>
  </si>
  <si>
    <t>с.Дебели лаг</t>
  </si>
  <si>
    <t>20256</t>
  </si>
  <si>
    <t>с.Долна Диканя</t>
  </si>
  <si>
    <t>22085</t>
  </si>
  <si>
    <t>с.Долни Раковец</t>
  </si>
  <si>
    <t>22490</t>
  </si>
  <si>
    <t>23443</t>
  </si>
  <si>
    <t>с.Дрен</t>
  </si>
  <si>
    <t>23649</t>
  </si>
  <si>
    <t>с.Друган</t>
  </si>
  <si>
    <t>24832</t>
  </si>
  <si>
    <t>с.Жедна</t>
  </si>
  <si>
    <t>29060</t>
  </si>
  <si>
    <t>с.Житуша</t>
  </si>
  <si>
    <t>29622</t>
  </si>
  <si>
    <t>32384</t>
  </si>
  <si>
    <t>с.Касилаг</t>
  </si>
  <si>
    <t>36566</t>
  </si>
  <si>
    <t>с.Кленовик</t>
  </si>
  <si>
    <t>41232</t>
  </si>
  <si>
    <t>с.Кондофрей</t>
  </si>
  <si>
    <t>38265</t>
  </si>
  <si>
    <t>с.Копаница</t>
  </si>
  <si>
    <t>38460</t>
  </si>
  <si>
    <t>с.Кошарите</t>
  </si>
  <si>
    <t>41251</t>
  </si>
  <si>
    <t>с.Негованци</t>
  </si>
  <si>
    <t>51278</t>
  </si>
  <si>
    <t>51617</t>
  </si>
  <si>
    <t>с.Поцърненци</t>
  </si>
  <si>
    <t>57964</t>
  </si>
  <si>
    <t>с.Прибой</t>
  </si>
  <si>
    <t>58311</t>
  </si>
  <si>
    <t>с.Радибош</t>
  </si>
  <si>
    <t>61354</t>
  </si>
  <si>
    <t>гр.Радомир</t>
  </si>
  <si>
    <t>61577</t>
  </si>
  <si>
    <t>69064</t>
  </si>
  <si>
    <t>69239</t>
  </si>
  <si>
    <t>с.Углярци</t>
  </si>
  <si>
    <t>75023</t>
  </si>
  <si>
    <t>с.Червена могила</t>
  </si>
  <si>
    <t>80488</t>
  </si>
  <si>
    <t>с.Чуковец</t>
  </si>
  <si>
    <t>81709</t>
  </si>
  <si>
    <t>с.Банкя</t>
  </si>
  <si>
    <t>02645</t>
  </si>
  <si>
    <t>с.Берайнци</t>
  </si>
  <si>
    <t>03873</t>
  </si>
  <si>
    <t>с.Богойна</t>
  </si>
  <si>
    <t>04697</t>
  </si>
  <si>
    <t>с.Бохова</t>
  </si>
  <si>
    <t>05918</t>
  </si>
  <si>
    <t>с.Бусинци</t>
  </si>
  <si>
    <t>07096</t>
  </si>
  <si>
    <t>с.Бутроинци</t>
  </si>
  <si>
    <t>07137</t>
  </si>
  <si>
    <t>с.Велиново</t>
  </si>
  <si>
    <t>10478</t>
  </si>
  <si>
    <t>с.Видрар</t>
  </si>
  <si>
    <t>11017</t>
  </si>
  <si>
    <t>с.Врабча</t>
  </si>
  <si>
    <t>12139</t>
  </si>
  <si>
    <t>с.Вукан</t>
  </si>
  <si>
    <t>12348</t>
  </si>
  <si>
    <t>14979</t>
  </si>
  <si>
    <t>с.Глоговица</t>
  </si>
  <si>
    <t>15134</t>
  </si>
  <si>
    <t>с.Горна Мелна</t>
  </si>
  <si>
    <t>16331</t>
  </si>
  <si>
    <t>с.Горочевци</t>
  </si>
  <si>
    <t>17077</t>
  </si>
  <si>
    <t>с.Джинчовци</t>
  </si>
  <si>
    <t>20818</t>
  </si>
  <si>
    <t>с.Докьовци</t>
  </si>
  <si>
    <t>21854</t>
  </si>
  <si>
    <t>с.Долна Мелна</t>
  </si>
  <si>
    <t>22201</t>
  </si>
  <si>
    <t>с.Дълга лука</t>
  </si>
  <si>
    <t>24517</t>
  </si>
  <si>
    <t>с.Ездимирци</t>
  </si>
  <si>
    <t>27084</t>
  </si>
  <si>
    <t>27351</t>
  </si>
  <si>
    <t>с.Ерул</t>
  </si>
  <si>
    <t>27601</t>
  </si>
  <si>
    <t>с.Забел</t>
  </si>
  <si>
    <t>30017</t>
  </si>
  <si>
    <t>с.Зелениград</t>
  </si>
  <si>
    <t>30716</t>
  </si>
  <si>
    <t>с.Кожинци</t>
  </si>
  <si>
    <t>37602</t>
  </si>
  <si>
    <t>с.Костуринци</t>
  </si>
  <si>
    <t>39027</t>
  </si>
  <si>
    <t>с.Къшле</t>
  </si>
  <si>
    <t>41040</t>
  </si>
  <si>
    <t>с.Лева река</t>
  </si>
  <si>
    <t>43195</t>
  </si>
  <si>
    <t>с.Лешниковци</t>
  </si>
  <si>
    <t>43551</t>
  </si>
  <si>
    <t>44269</t>
  </si>
  <si>
    <t>с.Лялинци</t>
  </si>
  <si>
    <t>44781</t>
  </si>
  <si>
    <t>с.Милкьовци</t>
  </si>
  <si>
    <t>48249</t>
  </si>
  <si>
    <t>с.Милославци</t>
  </si>
  <si>
    <t>48252</t>
  </si>
  <si>
    <t>с.Мракетинци</t>
  </si>
  <si>
    <t>49182</t>
  </si>
  <si>
    <t>с.Мрамор</t>
  </si>
  <si>
    <t>49196</t>
  </si>
  <si>
    <t>с.Насалевци</t>
  </si>
  <si>
    <t>51130</t>
  </si>
  <si>
    <t>с.Неделково</t>
  </si>
  <si>
    <t>51343</t>
  </si>
  <si>
    <t>с.Парамун</t>
  </si>
  <si>
    <t>55453</t>
  </si>
  <si>
    <t>с.Пенкьовци</t>
  </si>
  <si>
    <t>55814</t>
  </si>
  <si>
    <t>с.Проданча</t>
  </si>
  <si>
    <t>58551</t>
  </si>
  <si>
    <t>с.Радово</t>
  </si>
  <si>
    <t>61501</t>
  </si>
  <si>
    <t>с.Рани луг</t>
  </si>
  <si>
    <t>62205</t>
  </si>
  <si>
    <t>с.Реяновци</t>
  </si>
  <si>
    <t>62565</t>
  </si>
  <si>
    <t>с.Слишовци</t>
  </si>
  <si>
    <t>67458</t>
  </si>
  <si>
    <t>с.Стайчовци</t>
  </si>
  <si>
    <t>68641</t>
  </si>
  <si>
    <t>с.Стрезимировци</t>
  </si>
  <si>
    <t>69777</t>
  </si>
  <si>
    <t>с.Студен извор</t>
  </si>
  <si>
    <t>70086</t>
  </si>
  <si>
    <t>гр.Трън</t>
  </si>
  <si>
    <t>73273</t>
  </si>
  <si>
    <t>с.Туроковци</t>
  </si>
  <si>
    <t>73479</t>
  </si>
  <si>
    <t>с.Филиповци</t>
  </si>
  <si>
    <t>76114</t>
  </si>
  <si>
    <t>с.Цегриловци</t>
  </si>
  <si>
    <t>78327</t>
  </si>
  <si>
    <t>с.Шипковица</t>
  </si>
  <si>
    <t>83209</t>
  </si>
  <si>
    <t>с.Ярловци</t>
  </si>
  <si>
    <t>87566</t>
  </si>
  <si>
    <t>гр.Белене</t>
  </si>
  <si>
    <t>03366</t>
  </si>
  <si>
    <t>07630</t>
  </si>
  <si>
    <t>с.Деков</t>
  </si>
  <si>
    <t>20537</t>
  </si>
  <si>
    <t>с.Кулина вода</t>
  </si>
  <si>
    <t>40573</t>
  </si>
  <si>
    <t>с.Петокладенци</t>
  </si>
  <si>
    <t>56085</t>
  </si>
  <si>
    <t>с.Татари</t>
  </si>
  <si>
    <t>72117</t>
  </si>
  <si>
    <t>06402</t>
  </si>
  <si>
    <t>с.Гиген</t>
  </si>
  <si>
    <t>14876</t>
  </si>
  <si>
    <t>гр.Гулянци</t>
  </si>
  <si>
    <t>18099</t>
  </si>
  <si>
    <t>с.Долни Вит</t>
  </si>
  <si>
    <t>22335</t>
  </si>
  <si>
    <t>с.Дъбован</t>
  </si>
  <si>
    <t>24308</t>
  </si>
  <si>
    <t>с.Загражден</t>
  </si>
  <si>
    <t>30199</t>
  </si>
  <si>
    <t>14888</t>
  </si>
  <si>
    <t>39712</t>
  </si>
  <si>
    <t>с.Ленково</t>
  </si>
  <si>
    <t>43284</t>
  </si>
  <si>
    <t>с.Милковица</t>
  </si>
  <si>
    <t>48204</t>
  </si>
  <si>
    <t>с.Сомовит</t>
  </si>
  <si>
    <t>68045</t>
  </si>
  <si>
    <t>с.Шияково</t>
  </si>
  <si>
    <t>83394</t>
  </si>
  <si>
    <t>с.Байкал</t>
  </si>
  <si>
    <t>02227</t>
  </si>
  <si>
    <t>с.Биволаре</t>
  </si>
  <si>
    <t>03993</t>
  </si>
  <si>
    <t>с.Божурица</t>
  </si>
  <si>
    <t>05013</t>
  </si>
  <si>
    <t>с.Брегаре</t>
  </si>
  <si>
    <t>06210</t>
  </si>
  <si>
    <t>с.Горна Митрополия</t>
  </si>
  <si>
    <t>16345</t>
  </si>
  <si>
    <t>с.Гостиля</t>
  </si>
  <si>
    <t>17364</t>
  </si>
  <si>
    <t>гр.Долна Митрополия</t>
  </si>
  <si>
    <t>22215</t>
  </si>
  <si>
    <t>38145</t>
  </si>
  <si>
    <t>с.Крушовене</t>
  </si>
  <si>
    <t>40195</t>
  </si>
  <si>
    <t>с.Ореховица</t>
  </si>
  <si>
    <t>53655</t>
  </si>
  <si>
    <t>56865</t>
  </si>
  <si>
    <t>с.Подем</t>
  </si>
  <si>
    <t>57025</t>
  </si>
  <si>
    <t>с.Рибен</t>
  </si>
  <si>
    <t>62596</t>
  </si>
  <si>
    <t>67012</t>
  </si>
  <si>
    <t>с.Ставерци</t>
  </si>
  <si>
    <t>68607</t>
  </si>
  <si>
    <t>гр.Тръстеник</t>
  </si>
  <si>
    <t>73359</t>
  </si>
  <si>
    <t>с.Бъркач</t>
  </si>
  <si>
    <t>07524</t>
  </si>
  <si>
    <t>с.Горни Дъбник</t>
  </si>
  <si>
    <t>16537</t>
  </si>
  <si>
    <t>с.Бръшлян</t>
  </si>
  <si>
    <t>06687</t>
  </si>
  <si>
    <t>с.Бяла вода</t>
  </si>
  <si>
    <t>07627</t>
  </si>
  <si>
    <t>с.Визица</t>
  </si>
  <si>
    <t>11051</t>
  </si>
  <si>
    <t>с.Граматиково</t>
  </si>
  <si>
    <t>17693</t>
  </si>
  <si>
    <t>с.Евренозово</t>
  </si>
  <si>
    <t>27022</t>
  </si>
  <si>
    <t>с.Заберново</t>
  </si>
  <si>
    <t>30020</t>
  </si>
  <si>
    <t>с.Звездец</t>
  </si>
  <si>
    <t>30483</t>
  </si>
  <si>
    <t>с.Калово</t>
  </si>
  <si>
    <t>35451</t>
  </si>
  <si>
    <t>гр.Малко Търново</t>
  </si>
  <si>
    <t>46663</t>
  </si>
  <si>
    <t>с.Младежко</t>
  </si>
  <si>
    <t>48667</t>
  </si>
  <si>
    <t>с.Сливарово</t>
  </si>
  <si>
    <t>67307</t>
  </si>
  <si>
    <t>с.Стоилово</t>
  </si>
  <si>
    <t>69328</t>
  </si>
  <si>
    <t>02703</t>
  </si>
  <si>
    <t>с.Гюльовца</t>
  </si>
  <si>
    <t>18469</t>
  </si>
  <si>
    <t>с.Емона</t>
  </si>
  <si>
    <t>27454</t>
  </si>
  <si>
    <t>с.Козница</t>
  </si>
  <si>
    <t>37825</t>
  </si>
  <si>
    <t>с.Кошарица</t>
  </si>
  <si>
    <t>39164</t>
  </si>
  <si>
    <t>гр.Несебър</t>
  </si>
  <si>
    <t>51500</t>
  </si>
  <si>
    <t>гр.Обзор</t>
  </si>
  <si>
    <t>53045</t>
  </si>
  <si>
    <t>с.Оризаре</t>
  </si>
  <si>
    <t>53822</t>
  </si>
  <si>
    <t>с.Паницово</t>
  </si>
  <si>
    <t>55350</t>
  </si>
  <si>
    <t>с.Приселци</t>
  </si>
  <si>
    <t>58431</t>
  </si>
  <si>
    <t>с.Равда</t>
  </si>
  <si>
    <t>61056</t>
  </si>
  <si>
    <t>с.Раковсково</t>
  </si>
  <si>
    <t>62102</t>
  </si>
  <si>
    <t>гр.Свети Влас</t>
  </si>
  <si>
    <t>11538</t>
  </si>
  <si>
    <t>с.Тънково</t>
  </si>
  <si>
    <t>73571</t>
  </si>
  <si>
    <t>с.Александрово</t>
  </si>
  <si>
    <t>00271</t>
  </si>
  <si>
    <t>гр.Ахелой</t>
  </si>
  <si>
    <t>00833</t>
  </si>
  <si>
    <t>с.Бата</t>
  </si>
  <si>
    <t>02810</t>
  </si>
  <si>
    <t>с.Белодол</t>
  </si>
  <si>
    <t>27440</t>
  </si>
  <si>
    <t>с.Габерово</t>
  </si>
  <si>
    <t>14057</t>
  </si>
  <si>
    <t>с.Горица</t>
  </si>
  <si>
    <t>16064</t>
  </si>
  <si>
    <t>с.Гълъбец</t>
  </si>
  <si>
    <t>18229</t>
  </si>
  <si>
    <t>с.Дъбник</t>
  </si>
  <si>
    <t>24253</t>
  </si>
  <si>
    <t>гр.Каблешково</t>
  </si>
  <si>
    <t>35033</t>
  </si>
  <si>
    <t>с.Каменар</t>
  </si>
  <si>
    <t>35691</t>
  </si>
  <si>
    <t>с.Козичино</t>
  </si>
  <si>
    <t>37753</t>
  </si>
  <si>
    <t>с.Косовец</t>
  </si>
  <si>
    <t>38769</t>
  </si>
  <si>
    <t>с.Лъка</t>
  </si>
  <si>
    <t>44425</t>
  </si>
  <si>
    <t>с.Медово</t>
  </si>
  <si>
    <t>47651</t>
  </si>
  <si>
    <t>гр.Поморие</t>
  </si>
  <si>
    <t>57491</t>
  </si>
  <si>
    <t>с.Порой</t>
  </si>
  <si>
    <t>57790</t>
  </si>
  <si>
    <t>с.Страцин</t>
  </si>
  <si>
    <t>69746</t>
  </si>
  <si>
    <t>с.Веселие</t>
  </si>
  <si>
    <t>10731</t>
  </si>
  <si>
    <t>гр.Китен</t>
  </si>
  <si>
    <t>37023</t>
  </si>
  <si>
    <t>с.Ново Паничарево</t>
  </si>
  <si>
    <t>52129</t>
  </si>
  <si>
    <t>с.Писменово</t>
  </si>
  <si>
    <t>56513</t>
  </si>
  <si>
    <t>гр.Приморско</t>
  </si>
  <si>
    <t>58356</t>
  </si>
  <si>
    <t>с.Ясна поляна</t>
  </si>
  <si>
    <t>87655</t>
  </si>
  <si>
    <t>с.Билка</t>
  </si>
  <si>
    <t>04056</t>
  </si>
  <si>
    <t>с.Вишна</t>
  </si>
  <si>
    <t>11363</t>
  </si>
  <si>
    <t>с.Вресово</t>
  </si>
  <si>
    <t>12303</t>
  </si>
  <si>
    <t>с.Добра поляна</t>
  </si>
  <si>
    <t>21333</t>
  </si>
  <si>
    <t>с.Добромир</t>
  </si>
  <si>
    <t>21614</t>
  </si>
  <si>
    <t>с.Дропла</t>
  </si>
  <si>
    <t>23755</t>
  </si>
  <si>
    <t>с.Дъскотна</t>
  </si>
  <si>
    <t>24699</t>
  </si>
  <si>
    <t>с.Дюля</t>
  </si>
  <si>
    <t>24757</t>
  </si>
  <si>
    <t>с.Заимчево</t>
  </si>
  <si>
    <t>30234</t>
  </si>
  <si>
    <t>с.Зайчар</t>
  </si>
  <si>
    <t>30243</t>
  </si>
  <si>
    <t>с.Звезда</t>
  </si>
  <si>
    <t>30435</t>
  </si>
  <si>
    <t>с.Каменяк</t>
  </si>
  <si>
    <t>35955</t>
  </si>
  <si>
    <t>с.Каравельово</t>
  </si>
  <si>
    <t>36213</t>
  </si>
  <si>
    <t>с.Листец</t>
  </si>
  <si>
    <t>43880</t>
  </si>
  <si>
    <t>с.Люляково</t>
  </si>
  <si>
    <t>44690</t>
  </si>
  <si>
    <t>с.Мрежичко</t>
  </si>
  <si>
    <t>49254</t>
  </si>
  <si>
    <t>с.Планиница</t>
  </si>
  <si>
    <t>56647</t>
  </si>
  <si>
    <t>с.Подгорец</t>
  </si>
  <si>
    <t>15967</t>
  </si>
  <si>
    <t>с.Преображенци</t>
  </si>
  <si>
    <t>51055</t>
  </si>
  <si>
    <t>с.Припек</t>
  </si>
  <si>
    <t>46930</t>
  </si>
  <si>
    <t>с.Просеник</t>
  </si>
  <si>
    <t>58640</t>
  </si>
  <si>
    <t>с.Разбойна</t>
  </si>
  <si>
    <t>61666</t>
  </si>
  <si>
    <t>с.Речица</t>
  </si>
  <si>
    <t>62548</t>
  </si>
  <si>
    <t>с.Рожден</t>
  </si>
  <si>
    <t>62904</t>
  </si>
  <si>
    <t>с.Рудина</t>
  </si>
  <si>
    <t>63166</t>
  </si>
  <si>
    <t>с.Руен</t>
  </si>
  <si>
    <t>63224</t>
  </si>
  <si>
    <t>с.Рупча</t>
  </si>
  <si>
    <t>63375</t>
  </si>
  <si>
    <t>с.Ръжица</t>
  </si>
  <si>
    <t>63598</t>
  </si>
  <si>
    <t>с.Сини рид</t>
  </si>
  <si>
    <t>80296</t>
  </si>
  <si>
    <t>с.Скалак</t>
  </si>
  <si>
    <t>66706</t>
  </si>
  <si>
    <t>с.Снежа</t>
  </si>
  <si>
    <t>67725</t>
  </si>
  <si>
    <t>с.Снягово</t>
  </si>
  <si>
    <t>67767</t>
  </si>
  <si>
    <t>с.Соколец</t>
  </si>
  <si>
    <t>67876</t>
  </si>
  <si>
    <t>с.Средна махала</t>
  </si>
  <si>
    <t>68401</t>
  </si>
  <si>
    <t>с.Струя</t>
  </si>
  <si>
    <t>69990</t>
  </si>
  <si>
    <t>с.Топчийско</t>
  </si>
  <si>
    <t>72864</t>
  </si>
  <si>
    <t>с.Трънак</t>
  </si>
  <si>
    <t>73287</t>
  </si>
  <si>
    <t>с.Череша</t>
  </si>
  <si>
    <t>80563</t>
  </si>
  <si>
    <t>с.Шиварово</t>
  </si>
  <si>
    <t>83154</t>
  </si>
  <si>
    <t>с.Ябълчево</t>
  </si>
  <si>
    <t>87093</t>
  </si>
  <si>
    <t>с.Ясеново</t>
  </si>
  <si>
    <t>87638</t>
  </si>
  <si>
    <t>с.Атия</t>
  </si>
  <si>
    <t>63015</t>
  </si>
  <si>
    <t>с.Вършило</t>
  </si>
  <si>
    <t>12975</t>
  </si>
  <si>
    <t>с.Габър</t>
  </si>
  <si>
    <t>14249</t>
  </si>
  <si>
    <t>с.Зидарово</t>
  </si>
  <si>
    <t>30822</t>
  </si>
  <si>
    <t>с.Индже войвода</t>
  </si>
  <si>
    <t>32737</t>
  </si>
  <si>
    <t>с.Крушевец</t>
  </si>
  <si>
    <t>40124</t>
  </si>
  <si>
    <t>с.Присад</t>
  </si>
  <si>
    <t>58400</t>
  </si>
  <si>
    <t>с.Равадиново</t>
  </si>
  <si>
    <t>61042</t>
  </si>
  <si>
    <t>с.Равна гора</t>
  </si>
  <si>
    <t>61114</t>
  </si>
  <si>
    <t>с.Росен</t>
  </si>
  <si>
    <t>63029</t>
  </si>
  <si>
    <t>гр.Созопол</t>
  </si>
  <si>
    <t>67800</t>
  </si>
  <si>
    <t>гр.Черноморец</t>
  </si>
  <si>
    <t>81178</t>
  </si>
  <si>
    <t>с.Белеврен</t>
  </si>
  <si>
    <t>03349</t>
  </si>
  <si>
    <t>с.Белила</t>
  </si>
  <si>
    <t>03455</t>
  </si>
  <si>
    <t>с.Бистрец</t>
  </si>
  <si>
    <t>04176</t>
  </si>
  <si>
    <t>с.Богданово</t>
  </si>
  <si>
    <t>04621</t>
  </si>
  <si>
    <t>с.Варовник</t>
  </si>
  <si>
    <t>10166</t>
  </si>
  <si>
    <t>с.Вълчаново</t>
  </si>
  <si>
    <t>72059</t>
  </si>
  <si>
    <t>с.Голямо Буково</t>
  </si>
  <si>
    <t>15816</t>
  </si>
  <si>
    <t>с.Горно Ябълково</t>
  </si>
  <si>
    <t>17035</t>
  </si>
  <si>
    <t>с.Гранитец</t>
  </si>
  <si>
    <t>17720</t>
  </si>
  <si>
    <t>с.Граничар</t>
  </si>
  <si>
    <t>17779</t>
  </si>
  <si>
    <t>с.Дебелт</t>
  </si>
  <si>
    <t>20273</t>
  </si>
  <si>
    <t>с.Долно Ябълково</t>
  </si>
  <si>
    <t>22914</t>
  </si>
  <si>
    <t>с.Драка</t>
  </si>
  <si>
    <t>23529</t>
  </si>
  <si>
    <t>с.Драчево</t>
  </si>
  <si>
    <t>23604</t>
  </si>
  <si>
    <t>с.Дюлево</t>
  </si>
  <si>
    <t>24712</t>
  </si>
  <si>
    <t>с.Загорци</t>
  </si>
  <si>
    <t>30168</t>
  </si>
  <si>
    <t>31379</t>
  </si>
  <si>
    <t>с.Кирово</t>
  </si>
  <si>
    <t>36938</t>
  </si>
  <si>
    <t>с.Кубадин</t>
  </si>
  <si>
    <t>40419</t>
  </si>
  <si>
    <t>с.Малина</t>
  </si>
  <si>
    <t>46348</t>
  </si>
  <si>
    <t>с.Момина църква</t>
  </si>
  <si>
    <t>29221</t>
  </si>
  <si>
    <t>с.Орлинци</t>
  </si>
  <si>
    <t>53984</t>
  </si>
  <si>
    <t>с.Проход</t>
  </si>
  <si>
    <t>58712</t>
  </si>
  <si>
    <t>с.Пънчево</t>
  </si>
  <si>
    <t>59015</t>
  </si>
  <si>
    <t>с.Радойново</t>
  </si>
  <si>
    <t>61563</t>
  </si>
  <si>
    <t>с.Росеново</t>
  </si>
  <si>
    <t>63055</t>
  </si>
  <si>
    <t>с.Светлина</t>
  </si>
  <si>
    <t>65560</t>
  </si>
  <si>
    <t>с.Синьо камене</t>
  </si>
  <si>
    <t>66585</t>
  </si>
  <si>
    <t>с.Сливово</t>
  </si>
  <si>
    <t>67413</t>
  </si>
  <si>
    <t>гр.Средец</t>
  </si>
  <si>
    <t>17974</t>
  </si>
  <si>
    <t>с.Суходол</t>
  </si>
  <si>
    <t>70322</t>
  </si>
  <si>
    <t>с.Тракийци</t>
  </si>
  <si>
    <t>72967</t>
  </si>
  <si>
    <t>с.Факия</t>
  </si>
  <si>
    <t>76039</t>
  </si>
  <si>
    <t>с.Бероново</t>
  </si>
  <si>
    <t>03959</t>
  </si>
  <si>
    <t>с.Босилково</t>
  </si>
  <si>
    <t>05726</t>
  </si>
  <si>
    <t>с.Ведрово</t>
  </si>
  <si>
    <t>10313</t>
  </si>
  <si>
    <t>с.Везенково</t>
  </si>
  <si>
    <t>10327</t>
  </si>
  <si>
    <t>с.Велислав</t>
  </si>
  <si>
    <t>76056</t>
  </si>
  <si>
    <t>с.Вълчин</t>
  </si>
  <si>
    <t>12591</t>
  </si>
  <si>
    <t>с.Горово</t>
  </si>
  <si>
    <t>17049</t>
  </si>
  <si>
    <t>с.Грозден</t>
  </si>
  <si>
    <t>17909</t>
  </si>
  <si>
    <t>с.Дъбовица</t>
  </si>
  <si>
    <t>83137</t>
  </si>
  <si>
    <t>с.Есен</t>
  </si>
  <si>
    <t>27615</t>
  </si>
  <si>
    <t>с.Завет</t>
  </si>
  <si>
    <t>30051</t>
  </si>
  <si>
    <t>с.Камчия</t>
  </si>
  <si>
    <t>36004</t>
  </si>
  <si>
    <t>с.Климаш</t>
  </si>
  <si>
    <t>37215</t>
  </si>
  <si>
    <t>с.Костен</t>
  </si>
  <si>
    <t>38889</t>
  </si>
  <si>
    <t>с.Лозарево</t>
  </si>
  <si>
    <t>44029</t>
  </si>
  <si>
    <t>с.Лозица</t>
  </si>
  <si>
    <t>44149</t>
  </si>
  <si>
    <t>с.Манолич</t>
  </si>
  <si>
    <t>47096</t>
  </si>
  <si>
    <t>с.Подвис</t>
  </si>
  <si>
    <t>56959</t>
  </si>
  <si>
    <t>с.Прилеп</t>
  </si>
  <si>
    <t>58325</t>
  </si>
  <si>
    <t>с.Пчелин</t>
  </si>
  <si>
    <t>58857</t>
  </si>
  <si>
    <t>65111</t>
  </si>
  <si>
    <t>с.Скала</t>
  </si>
  <si>
    <t>66682</t>
  </si>
  <si>
    <t>с.Славянци</t>
  </si>
  <si>
    <t>67115</t>
  </si>
  <si>
    <t>гр.Сунгурларе</t>
  </si>
  <si>
    <t>70247</t>
  </si>
  <si>
    <t>с.Съединение</t>
  </si>
  <si>
    <t>70514</t>
  </si>
  <si>
    <t>с.Терзийско</t>
  </si>
  <si>
    <t>72299</t>
  </si>
  <si>
    <t>с.Черница</t>
  </si>
  <si>
    <t>81006</t>
  </si>
  <si>
    <t>с.Чубра</t>
  </si>
  <si>
    <t>81582</t>
  </si>
  <si>
    <t>гр.Ахтопол</t>
  </si>
  <si>
    <t>00878</t>
  </si>
  <si>
    <t>с.Бродилово</t>
  </si>
  <si>
    <t>06553</t>
  </si>
  <si>
    <t>с.Българи</t>
  </si>
  <si>
    <t>07291</t>
  </si>
  <si>
    <t>с.Варвара</t>
  </si>
  <si>
    <t>10094</t>
  </si>
  <si>
    <t>с.Велика</t>
  </si>
  <si>
    <t>10361</t>
  </si>
  <si>
    <t>32514</t>
  </si>
  <si>
    <t>с.Кондолово</t>
  </si>
  <si>
    <t>38251</t>
  </si>
  <si>
    <t>с.Кости</t>
  </si>
  <si>
    <t>38947</t>
  </si>
  <si>
    <t>с.Лозенец</t>
  </si>
  <si>
    <t>44094</t>
  </si>
  <si>
    <t>с.Резово</t>
  </si>
  <si>
    <t>62459</t>
  </si>
  <si>
    <t>с.Синеморец</t>
  </si>
  <si>
    <t>66528</t>
  </si>
  <si>
    <t>с.Фазаново</t>
  </si>
  <si>
    <t>76025</t>
  </si>
  <si>
    <t>гр.Царево</t>
  </si>
  <si>
    <t>48619</t>
  </si>
  <si>
    <t>с.Аврен</t>
  </si>
  <si>
    <t>00084</t>
  </si>
  <si>
    <t>с.Бенковски</t>
  </si>
  <si>
    <t>03811</t>
  </si>
  <si>
    <t>с.Близнаци</t>
  </si>
  <si>
    <t>04426</t>
  </si>
  <si>
    <t>с.Болярци</t>
  </si>
  <si>
    <t>05311</t>
  </si>
  <si>
    <t>с.Добри дол</t>
  </si>
  <si>
    <t>21419</t>
  </si>
  <si>
    <t>с.Дъбравино</t>
  </si>
  <si>
    <t>24400</t>
  </si>
  <si>
    <t>с.Здравец</t>
  </si>
  <si>
    <t>30627</t>
  </si>
  <si>
    <t>с.Казашка река</t>
  </si>
  <si>
    <t>35208</t>
  </si>
  <si>
    <t>с.Китка</t>
  </si>
  <si>
    <t>37068</t>
  </si>
  <si>
    <t>с.Круша</t>
  </si>
  <si>
    <t>40066</t>
  </si>
  <si>
    <t>58445</t>
  </si>
  <si>
    <t>61128</t>
  </si>
  <si>
    <t>65125</t>
  </si>
  <si>
    <t>с.Синдел</t>
  </si>
  <si>
    <t>66490</t>
  </si>
  <si>
    <t>73393</t>
  </si>
  <si>
    <t>с.Царевци</t>
  </si>
  <si>
    <t>70220</t>
  </si>
  <si>
    <t>с.Юнак</t>
  </si>
  <si>
    <t>86057</t>
  </si>
  <si>
    <t>гр.Аксаково</t>
  </si>
  <si>
    <t>00182</t>
  </si>
  <si>
    <t>с.Ботево</t>
  </si>
  <si>
    <t>05829</t>
  </si>
  <si>
    <t>с.Водица</t>
  </si>
  <si>
    <t>11702</t>
  </si>
  <si>
    <t>с.Въглен</t>
  </si>
  <si>
    <t>12406</t>
  </si>
  <si>
    <t>с.Генерал Кантарджиево</t>
  </si>
  <si>
    <t>14653</t>
  </si>
  <si>
    <t>с.Доброглед</t>
  </si>
  <si>
    <t>21587</t>
  </si>
  <si>
    <t>с.Долище</t>
  </si>
  <si>
    <t>21988</t>
  </si>
  <si>
    <t>с.Засмяно</t>
  </si>
  <si>
    <t>30363</t>
  </si>
  <si>
    <t>31334</t>
  </si>
  <si>
    <t>гр.Игнатиево</t>
  </si>
  <si>
    <t>32278</t>
  </si>
  <si>
    <t>с.Изворско</t>
  </si>
  <si>
    <t>32490</t>
  </si>
  <si>
    <t>с.Кичево</t>
  </si>
  <si>
    <t>37099</t>
  </si>
  <si>
    <t>с.Климентово</t>
  </si>
  <si>
    <t>37246</t>
  </si>
  <si>
    <t>с.Крумово</t>
  </si>
  <si>
    <t>39983</t>
  </si>
  <si>
    <t>с.Куманово</t>
  </si>
  <si>
    <t>40590</t>
  </si>
  <si>
    <t>с.Любен Каравелово</t>
  </si>
  <si>
    <t>44519</t>
  </si>
  <si>
    <t>с.Новаково</t>
  </si>
  <si>
    <t>51826</t>
  </si>
  <si>
    <t>с.Орешак</t>
  </si>
  <si>
    <t>53691</t>
  </si>
  <si>
    <t>54145</t>
  </si>
  <si>
    <t>58373</t>
  </si>
  <si>
    <t>с.Радево</t>
  </si>
  <si>
    <t>61306</t>
  </si>
  <si>
    <t>с.Слънчево</t>
  </si>
  <si>
    <t>67489</t>
  </si>
  <si>
    <t>с.Яребична</t>
  </si>
  <si>
    <t>87518</t>
  </si>
  <si>
    <t>гр.Белослав</t>
  </si>
  <si>
    <t>03719</t>
  </si>
  <si>
    <t>с.Езерово</t>
  </si>
  <si>
    <t>27125</t>
  </si>
  <si>
    <t>с.Разделна</t>
  </si>
  <si>
    <t>61741</t>
  </si>
  <si>
    <t>с.Страшимирово</t>
  </si>
  <si>
    <t>69763</t>
  </si>
  <si>
    <t>гр.Бяла</t>
  </si>
  <si>
    <t>07598</t>
  </si>
  <si>
    <t>16078</t>
  </si>
  <si>
    <t>с.Господиново</t>
  </si>
  <si>
    <t>17323</t>
  </si>
  <si>
    <t>с.Дюлино</t>
  </si>
  <si>
    <t>24739</t>
  </si>
  <si>
    <t>с.Попович</t>
  </si>
  <si>
    <t>57635</t>
  </si>
  <si>
    <t>с.Самотино</t>
  </si>
  <si>
    <t>65259</t>
  </si>
  <si>
    <t>гр.Варна</t>
  </si>
  <si>
    <t>10135</t>
  </si>
  <si>
    <t>с.Звездица</t>
  </si>
  <si>
    <t>30497</t>
  </si>
  <si>
    <t>с.Казашко</t>
  </si>
  <si>
    <t>35211</t>
  </si>
  <si>
    <t>35701</t>
  </si>
  <si>
    <t>38354</t>
  </si>
  <si>
    <t>с.Тополи</t>
  </si>
  <si>
    <t>72709</t>
  </si>
  <si>
    <t>с.Белоградец</t>
  </si>
  <si>
    <t>03602</t>
  </si>
  <si>
    <t>с.Ветрино</t>
  </si>
  <si>
    <t>10865</t>
  </si>
  <si>
    <t>с.Габърница</t>
  </si>
  <si>
    <t>14252</t>
  </si>
  <si>
    <t>с.Доброплодно</t>
  </si>
  <si>
    <t>21645</t>
  </si>
  <si>
    <t>с.Млада гвардия</t>
  </si>
  <si>
    <t>48653</t>
  </si>
  <si>
    <t>с.Момчилово</t>
  </si>
  <si>
    <t>49000</t>
  </si>
  <si>
    <t>с.Невша</t>
  </si>
  <si>
    <t>51233</t>
  </si>
  <si>
    <t>с.Неофит Рилски</t>
  </si>
  <si>
    <t>51487</t>
  </si>
  <si>
    <t>с.Средно село</t>
  </si>
  <si>
    <t>68480</t>
  </si>
  <si>
    <t>с.Ягнило</t>
  </si>
  <si>
    <t>87206</t>
  </si>
  <si>
    <t>с.Бояна</t>
  </si>
  <si>
    <t>05978</t>
  </si>
  <si>
    <t>с.Брестак</t>
  </si>
  <si>
    <t>06416</t>
  </si>
  <si>
    <t>с.Войводино</t>
  </si>
  <si>
    <t>11836</t>
  </si>
  <si>
    <t>гр.Вълчи дол</t>
  </si>
  <si>
    <t>12574</t>
  </si>
  <si>
    <t>с.Генерал Киселово</t>
  </si>
  <si>
    <t>14667</t>
  </si>
  <si>
    <t>с.Генерал Колево</t>
  </si>
  <si>
    <t>14670</t>
  </si>
  <si>
    <t>с.Добротич</t>
  </si>
  <si>
    <t>21717</t>
  </si>
  <si>
    <t>с.Есеница</t>
  </si>
  <si>
    <t>27629</t>
  </si>
  <si>
    <t>с.Звънец</t>
  </si>
  <si>
    <t>30555</t>
  </si>
  <si>
    <t>с.Изворник</t>
  </si>
  <si>
    <t>32442</t>
  </si>
  <si>
    <t>с.Искър</t>
  </si>
  <si>
    <t>32860</t>
  </si>
  <si>
    <t>с.Калоян</t>
  </si>
  <si>
    <t>35506</t>
  </si>
  <si>
    <t>с.Караманите</t>
  </si>
  <si>
    <t>36302</t>
  </si>
  <si>
    <t>с.Кракра</t>
  </si>
  <si>
    <t>39373</t>
  </si>
  <si>
    <t>с.Метличина</t>
  </si>
  <si>
    <t>47874</t>
  </si>
  <si>
    <t>с.Михалич</t>
  </si>
  <si>
    <t>48524</t>
  </si>
  <si>
    <t>с.Оборище</t>
  </si>
  <si>
    <t>53093</t>
  </si>
  <si>
    <t>с.Радан войвода</t>
  </si>
  <si>
    <t>61265</t>
  </si>
  <si>
    <t>с.Стефан Караджа</t>
  </si>
  <si>
    <t>69170</t>
  </si>
  <si>
    <t>с.Страхил</t>
  </si>
  <si>
    <t>69701</t>
  </si>
  <si>
    <t>с.Червенци</t>
  </si>
  <si>
    <t>80529</t>
  </si>
  <si>
    <t>с.Щипско</t>
  </si>
  <si>
    <t>84022</t>
  </si>
  <si>
    <t>гр.Девня</t>
  </si>
  <si>
    <t>20482</t>
  </si>
  <si>
    <t>с.Кипра</t>
  </si>
  <si>
    <t>36868</t>
  </si>
  <si>
    <t>с.Падина</t>
  </si>
  <si>
    <t>55110</t>
  </si>
  <si>
    <t>с.Булаир</t>
  </si>
  <si>
    <t>07034</t>
  </si>
  <si>
    <t>с.Бърдарево</t>
  </si>
  <si>
    <t>07394</t>
  </si>
  <si>
    <t>с.Венелин</t>
  </si>
  <si>
    <t>10611</t>
  </si>
  <si>
    <t>с.Голица</t>
  </si>
  <si>
    <t>15597</t>
  </si>
  <si>
    <t>с.Горен чифлик</t>
  </si>
  <si>
    <t>16050</t>
  </si>
  <si>
    <t>с.Гроздьово</t>
  </si>
  <si>
    <t>17912</t>
  </si>
  <si>
    <t>20701</t>
  </si>
  <si>
    <t>гр.Долни чифлик</t>
  </si>
  <si>
    <t>21912</t>
  </si>
  <si>
    <t>с.Кривини</t>
  </si>
  <si>
    <t>39801</t>
  </si>
  <si>
    <t>с.Нова Шипка</t>
  </si>
  <si>
    <t>51963</t>
  </si>
  <si>
    <t>с.Ново Оряхово</t>
  </si>
  <si>
    <t>52115</t>
  </si>
  <si>
    <t>с.Пчелник</t>
  </si>
  <si>
    <t>58921</t>
  </si>
  <si>
    <t>63197</t>
  </si>
  <si>
    <t>с.Солник</t>
  </si>
  <si>
    <t>68028</t>
  </si>
  <si>
    <t>с.Старо Оряхово</t>
  </si>
  <si>
    <t>68998</t>
  </si>
  <si>
    <t>с.Шкорпиловци</t>
  </si>
  <si>
    <t>83404</t>
  </si>
  <si>
    <t>с.Юнец</t>
  </si>
  <si>
    <t>86088</t>
  </si>
  <si>
    <t>с.Арковна</t>
  </si>
  <si>
    <t>00624</t>
  </si>
  <si>
    <t>00789</t>
  </si>
  <si>
    <t>с.Боряна</t>
  </si>
  <si>
    <t>05699</t>
  </si>
  <si>
    <t>с.Величково</t>
  </si>
  <si>
    <t>10495</t>
  </si>
  <si>
    <t>с.Дебелец</t>
  </si>
  <si>
    <t>20599</t>
  </si>
  <si>
    <t>гр.Дългопол</t>
  </si>
  <si>
    <t>24565</t>
  </si>
  <si>
    <t>с.Камен дял</t>
  </si>
  <si>
    <t>35777</t>
  </si>
  <si>
    <t>с.Комунари</t>
  </si>
  <si>
    <t>38162</t>
  </si>
  <si>
    <t>с.Красимир</t>
  </si>
  <si>
    <t>39551</t>
  </si>
  <si>
    <t>с.Лопушна</t>
  </si>
  <si>
    <t>44294</t>
  </si>
  <si>
    <t>с.Медовец</t>
  </si>
  <si>
    <t>47620</t>
  </si>
  <si>
    <t>с.Партизани</t>
  </si>
  <si>
    <t>55470</t>
  </si>
  <si>
    <t>с.Поляците</t>
  </si>
  <si>
    <t>57457</t>
  </si>
  <si>
    <t>с.Рояк</t>
  </si>
  <si>
    <t>63135</t>
  </si>
  <si>
    <t>с.Сава</t>
  </si>
  <si>
    <t>65019</t>
  </si>
  <si>
    <t>с.Сладка вода</t>
  </si>
  <si>
    <t>67129</t>
  </si>
  <si>
    <t>с.Цонево</t>
  </si>
  <si>
    <t>78519</t>
  </si>
  <si>
    <t>с.Блъсково</t>
  </si>
  <si>
    <t>04457</t>
  </si>
  <si>
    <t>с.Бозвелийско</t>
  </si>
  <si>
    <t>05102</t>
  </si>
  <si>
    <t>с.Бързица</t>
  </si>
  <si>
    <t>07507</t>
  </si>
  <si>
    <t>с.Венчан</t>
  </si>
  <si>
    <t>10663</t>
  </si>
  <si>
    <t>с.Градинарово</t>
  </si>
  <si>
    <t>17508</t>
  </si>
  <si>
    <t>с.Добрина</t>
  </si>
  <si>
    <t>21484</t>
  </si>
  <si>
    <t>с.Житница</t>
  </si>
  <si>
    <t>29458</t>
  </si>
  <si>
    <t>с.Златина</t>
  </si>
  <si>
    <t>31005</t>
  </si>
  <si>
    <t>с.Китен</t>
  </si>
  <si>
    <t>37037</t>
  </si>
  <si>
    <t>с.Комарево</t>
  </si>
  <si>
    <t>38114</t>
  </si>
  <si>
    <t>с.Кривня</t>
  </si>
  <si>
    <t>39829</t>
  </si>
  <si>
    <t>с.Манастир</t>
  </si>
  <si>
    <t>46975</t>
  </si>
  <si>
    <t>с.Неново</t>
  </si>
  <si>
    <t>51456</t>
  </si>
  <si>
    <t>с.Овчага</t>
  </si>
  <si>
    <t>53182</t>
  </si>
  <si>
    <t>с.Петров дол</t>
  </si>
  <si>
    <t>56143</t>
  </si>
  <si>
    <t>гр.Провадия</t>
  </si>
  <si>
    <t>58503</t>
  </si>
  <si>
    <t>с.Равна</t>
  </si>
  <si>
    <t>61073</t>
  </si>
  <si>
    <t>с.Славейково</t>
  </si>
  <si>
    <t>66963</t>
  </si>
  <si>
    <t>с.Снежина</t>
  </si>
  <si>
    <t>67739</t>
  </si>
  <si>
    <t>с.Староселец</t>
  </si>
  <si>
    <t>69020</t>
  </si>
  <si>
    <t>с.Тутраканци</t>
  </si>
  <si>
    <t>73506</t>
  </si>
  <si>
    <t>с.Храброво</t>
  </si>
  <si>
    <t>77387</t>
  </si>
  <si>
    <t>с.Чайка</t>
  </si>
  <si>
    <t>80073</t>
  </si>
  <si>
    <t>с.Черковна</t>
  </si>
  <si>
    <t>80710</t>
  </si>
  <si>
    <t>с.Черноок</t>
  </si>
  <si>
    <t>81195</t>
  </si>
  <si>
    <t>с.Баново</t>
  </si>
  <si>
    <t>02662</t>
  </si>
  <si>
    <t>с.Дръндар</t>
  </si>
  <si>
    <t>23858</t>
  </si>
  <si>
    <t>32528</t>
  </si>
  <si>
    <t>35376</t>
  </si>
  <si>
    <t>с.Левски</t>
  </si>
  <si>
    <t>43222</t>
  </si>
  <si>
    <t>с.Николаевка</t>
  </si>
  <si>
    <t>51584</t>
  </si>
  <si>
    <t>с.Просечен</t>
  </si>
  <si>
    <t>58654</t>
  </si>
  <si>
    <t>гр.Суворово</t>
  </si>
  <si>
    <t>70175</t>
  </si>
  <si>
    <t>с.Чернево</t>
  </si>
  <si>
    <t>80861</t>
  </si>
  <si>
    <t>с.Арбанаси</t>
  </si>
  <si>
    <t>00583</t>
  </si>
  <si>
    <t>с.Балван</t>
  </si>
  <si>
    <t>02364</t>
  </si>
  <si>
    <t>с.Белчевци</t>
  </si>
  <si>
    <t>03753</t>
  </si>
  <si>
    <t>с.Беляковец</t>
  </si>
  <si>
    <t>03798</t>
  </si>
  <si>
    <t>с.Бижовци</t>
  </si>
  <si>
    <t>04011</t>
  </si>
  <si>
    <t>с.Бойчеви колиби</t>
  </si>
  <si>
    <t>05222</t>
  </si>
  <si>
    <t>с.Бойчовци</t>
  </si>
  <si>
    <t>05240</t>
  </si>
  <si>
    <t>с.Бочковци</t>
  </si>
  <si>
    <t>05935</t>
  </si>
  <si>
    <t>с.Бояновци</t>
  </si>
  <si>
    <t>06015</t>
  </si>
  <si>
    <t>с.Бранковци</t>
  </si>
  <si>
    <t>06118</t>
  </si>
  <si>
    <t>с.Буковец</t>
  </si>
  <si>
    <t>06940</t>
  </si>
  <si>
    <t>гр.Велико Търново</t>
  </si>
  <si>
    <t>10447</t>
  </si>
  <si>
    <t>с.Велчево</t>
  </si>
  <si>
    <t>10553</t>
  </si>
  <si>
    <t>с.Ветринци</t>
  </si>
  <si>
    <t>10879</t>
  </si>
  <si>
    <t>с.Виларе</t>
  </si>
  <si>
    <t>11065</t>
  </si>
  <si>
    <t>с.Водолей</t>
  </si>
  <si>
    <t>11795</t>
  </si>
  <si>
    <t>с.Войнежа</t>
  </si>
  <si>
    <t>11898</t>
  </si>
  <si>
    <t>с.Вонеща вода</t>
  </si>
  <si>
    <t>12098</t>
  </si>
  <si>
    <t>с.Въглевци</t>
  </si>
  <si>
    <t>12396</t>
  </si>
  <si>
    <t>с.Върлинка</t>
  </si>
  <si>
    <t>12913</t>
  </si>
  <si>
    <t>с.Габровци</t>
  </si>
  <si>
    <t>14235</t>
  </si>
  <si>
    <t>с.Гащевци</t>
  </si>
  <si>
    <t>14578</t>
  </si>
  <si>
    <t>с.Големаните</t>
  </si>
  <si>
    <t>15401</t>
  </si>
  <si>
    <t>с.Горановци</t>
  </si>
  <si>
    <t>16016</t>
  </si>
  <si>
    <t>с.Горен Еневец</t>
  </si>
  <si>
    <t>16047</t>
  </si>
  <si>
    <t>гр.Дебелец</t>
  </si>
  <si>
    <t>20242</t>
  </si>
  <si>
    <t>с.Деветаците</t>
  </si>
  <si>
    <t>20434</t>
  </si>
  <si>
    <t>с.Дечковци</t>
  </si>
  <si>
    <t>20715</t>
  </si>
  <si>
    <t>с.Димитровци</t>
  </si>
  <si>
    <t>21066</t>
  </si>
  <si>
    <t>с.Димовци</t>
  </si>
  <si>
    <t>21110</t>
  </si>
  <si>
    <t>с.Дичин</t>
  </si>
  <si>
    <t>21244</t>
  </si>
  <si>
    <t>с.Дойновци</t>
  </si>
  <si>
    <t>21796</t>
  </si>
  <si>
    <t>с.Долен Еневец</t>
  </si>
  <si>
    <t>21899</t>
  </si>
  <si>
    <t>с.Долни Дамяновци</t>
  </si>
  <si>
    <t>22383</t>
  </si>
  <si>
    <t>с.Дунавци</t>
  </si>
  <si>
    <t>24058</t>
  </si>
  <si>
    <t>с.Емен</t>
  </si>
  <si>
    <t>27423</t>
  </si>
  <si>
    <t>с.Ивановци</t>
  </si>
  <si>
    <t>32127</t>
  </si>
  <si>
    <t>с.Илевци</t>
  </si>
  <si>
    <t>32617</t>
  </si>
  <si>
    <t>с.Йовчевци</t>
  </si>
  <si>
    <t>34076</t>
  </si>
  <si>
    <t>гр.Килифарево</t>
  </si>
  <si>
    <t>36837</t>
  </si>
  <si>
    <t>с.Кисьовци</t>
  </si>
  <si>
    <t>37006</t>
  </si>
  <si>
    <t>с.Кладни дял</t>
  </si>
  <si>
    <t>37160</t>
  </si>
  <si>
    <t>с.Клъшка река</t>
  </si>
  <si>
    <t>37335</t>
  </si>
  <si>
    <t>с.Куцаровци</t>
  </si>
  <si>
    <t>40779</t>
  </si>
  <si>
    <t>с.Къпиново</t>
  </si>
  <si>
    <t>36107</t>
  </si>
  <si>
    <t>с.Лагерите</t>
  </si>
  <si>
    <t>43013</t>
  </si>
  <si>
    <t>с.Леденик</t>
  </si>
  <si>
    <t>43253</t>
  </si>
  <si>
    <t>с.Малки чифлик</t>
  </si>
  <si>
    <t>46532</t>
  </si>
  <si>
    <t>с.Малчовци</t>
  </si>
  <si>
    <t>46855</t>
  </si>
  <si>
    <t>с.Марговци</t>
  </si>
  <si>
    <t>47175</t>
  </si>
  <si>
    <t>с.Миндя</t>
  </si>
  <si>
    <t>48278</t>
  </si>
  <si>
    <t>с.Мишеморков хан</t>
  </si>
  <si>
    <t>48636</t>
  </si>
  <si>
    <t>с.Момин сбор</t>
  </si>
  <si>
    <t>48951</t>
  </si>
  <si>
    <t>с.Нацовци</t>
  </si>
  <si>
    <t>51175</t>
  </si>
  <si>
    <t>с.Никюп</t>
  </si>
  <si>
    <t>51740</t>
  </si>
  <si>
    <t>с.Ново село</t>
  </si>
  <si>
    <t>52177</t>
  </si>
  <si>
    <t>с.Осенарите</t>
  </si>
  <si>
    <t>54095</t>
  </si>
  <si>
    <t>с.Пирамидата</t>
  </si>
  <si>
    <t>56383</t>
  </si>
  <si>
    <t>с.Плаково</t>
  </si>
  <si>
    <t>56602</t>
  </si>
  <si>
    <t>с.Пожерник</t>
  </si>
  <si>
    <t>57114</t>
  </si>
  <si>
    <t>с.Поповци</t>
  </si>
  <si>
    <t>57666</t>
  </si>
  <si>
    <t>с.Присово</t>
  </si>
  <si>
    <t>58459</t>
  </si>
  <si>
    <t>с.Продановци</t>
  </si>
  <si>
    <t>58520</t>
  </si>
  <si>
    <t>с.Пушево</t>
  </si>
  <si>
    <t>58791</t>
  </si>
  <si>
    <t>с.Пчелище</t>
  </si>
  <si>
    <t>58918</t>
  </si>
  <si>
    <t>с.Пъровци</t>
  </si>
  <si>
    <t>59121</t>
  </si>
  <si>
    <t>с.Радковци</t>
  </si>
  <si>
    <t>61435</t>
  </si>
  <si>
    <t>с.Райковци</t>
  </si>
  <si>
    <t>61861</t>
  </si>
  <si>
    <t>с.Рашевци</t>
  </si>
  <si>
    <t>62270</t>
  </si>
  <si>
    <t>с.Ресен</t>
  </si>
  <si>
    <t>62517</t>
  </si>
  <si>
    <t>с.Русаля</t>
  </si>
  <si>
    <t>63416</t>
  </si>
  <si>
    <t>с.Русковци</t>
  </si>
  <si>
    <t>63464</t>
  </si>
  <si>
    <t>с.Самоводене</t>
  </si>
  <si>
    <t>65200</t>
  </si>
  <si>
    <t>с.Самсиите</t>
  </si>
  <si>
    <t>65262</t>
  </si>
  <si>
    <t>с.Сеймените</t>
  </si>
  <si>
    <t>66010</t>
  </si>
  <si>
    <t>с.Семковци</t>
  </si>
  <si>
    <t>66189</t>
  </si>
  <si>
    <t>с.Суха река</t>
  </si>
  <si>
    <t>70264</t>
  </si>
  <si>
    <t>с.Сърненци</t>
  </si>
  <si>
    <t>70603</t>
  </si>
  <si>
    <t>с.Терзиите</t>
  </si>
  <si>
    <t>72312</t>
  </si>
  <si>
    <t>с.Тодоровци</t>
  </si>
  <si>
    <t>72583</t>
  </si>
  <si>
    <t>с.Ушeвци</t>
  </si>
  <si>
    <t>75229</t>
  </si>
  <si>
    <t>с.Хотница</t>
  </si>
  <si>
    <t>77356</t>
  </si>
  <si>
    <t>с.Цепераните</t>
  </si>
  <si>
    <t>78389</t>
  </si>
  <si>
    <t>с.Церова кория</t>
  </si>
  <si>
    <t>78428</t>
  </si>
  <si>
    <t>с.Цонковци</t>
  </si>
  <si>
    <t>78536</t>
  </si>
  <si>
    <t>с.Шемшево</t>
  </si>
  <si>
    <t>83586</t>
  </si>
  <si>
    <t>с.Шереметя</t>
  </si>
  <si>
    <t>83123</t>
  </si>
  <si>
    <t>с.Шодековци</t>
  </si>
  <si>
    <t>83418</t>
  </si>
  <si>
    <t>с.Ялово</t>
  </si>
  <si>
    <t>87360</t>
  </si>
  <si>
    <t>с.Върбица</t>
  </si>
  <si>
    <t>12735</t>
  </si>
  <si>
    <t>гр.Горна Оряховица</t>
  </si>
  <si>
    <t>16359</t>
  </si>
  <si>
    <t>с.Горски горен Тръмбеш</t>
  </si>
  <si>
    <t>17107</t>
  </si>
  <si>
    <t>с.Горски долен Тръмбеш</t>
  </si>
  <si>
    <t>17124</t>
  </si>
  <si>
    <t>гр.Долна Оряховица</t>
  </si>
  <si>
    <t>22232</t>
  </si>
  <si>
    <t>23100</t>
  </si>
  <si>
    <t>с.Крушето</t>
  </si>
  <si>
    <t>40172</t>
  </si>
  <si>
    <t>с.Паисий</t>
  </si>
  <si>
    <t>55196</t>
  </si>
  <si>
    <t>с.Писарево</t>
  </si>
  <si>
    <t>56472</t>
  </si>
  <si>
    <t>с.Поликраище</t>
  </si>
  <si>
    <t>57217</t>
  </si>
  <si>
    <t>с.Правда</t>
  </si>
  <si>
    <t>57981</t>
  </si>
  <si>
    <t>с.Първомайци</t>
  </si>
  <si>
    <t>59094</t>
  </si>
  <si>
    <t>с.Стрелец</t>
  </si>
  <si>
    <t>69780</t>
  </si>
  <si>
    <t>с.Янтра</t>
  </si>
  <si>
    <t>87453</t>
  </si>
  <si>
    <t>с.Аплаци</t>
  </si>
  <si>
    <t>00521</t>
  </si>
  <si>
    <t>с.Багалевци</t>
  </si>
  <si>
    <t>02110</t>
  </si>
  <si>
    <t>с.Бадевци</t>
  </si>
  <si>
    <t>02169</t>
  </si>
  <si>
    <t>с.Баевци</t>
  </si>
  <si>
    <t>02191</t>
  </si>
  <si>
    <t>с.Баждари</t>
  </si>
  <si>
    <t>02213</t>
  </si>
  <si>
    <t>с.Балуци</t>
  </si>
  <si>
    <t>02498</t>
  </si>
  <si>
    <t>с.Беброво</t>
  </si>
  <si>
    <t>03054</t>
  </si>
  <si>
    <t>с.Бейковци</t>
  </si>
  <si>
    <t>03232</t>
  </si>
  <si>
    <t>с.Берковци</t>
  </si>
  <si>
    <t>03945</t>
  </si>
  <si>
    <t>с.Блъсковци</t>
  </si>
  <si>
    <t>04460</t>
  </si>
  <si>
    <t>с.Богданско</t>
  </si>
  <si>
    <t>04652</t>
  </si>
  <si>
    <t>с.Бойковци</t>
  </si>
  <si>
    <t>05164</t>
  </si>
  <si>
    <t>с.Босевци</t>
  </si>
  <si>
    <t>05709</t>
  </si>
  <si>
    <t>с.Брезово</t>
  </si>
  <si>
    <t>06344</t>
  </si>
  <si>
    <t>с.Бръчковци</t>
  </si>
  <si>
    <t>06662</t>
  </si>
  <si>
    <t>с.Буйновци</t>
  </si>
  <si>
    <t>06896</t>
  </si>
  <si>
    <t>с.Бялковци</t>
  </si>
  <si>
    <t>07805</t>
  </si>
  <si>
    <t>с.Валето</t>
  </si>
  <si>
    <t>10063</t>
  </si>
  <si>
    <t>с.Велковци</t>
  </si>
  <si>
    <t>10522</t>
  </si>
  <si>
    <t>с.Велювци</t>
  </si>
  <si>
    <t>10598</t>
  </si>
  <si>
    <t>с.Веселина</t>
  </si>
  <si>
    <t>10745</t>
  </si>
  <si>
    <t>с.Високовци</t>
  </si>
  <si>
    <t>11274</t>
  </si>
  <si>
    <t>с.Вълчовци</t>
  </si>
  <si>
    <t>12615</t>
  </si>
  <si>
    <t>12629</t>
  </si>
  <si>
    <t>с.Вързилковци</t>
  </si>
  <si>
    <t>12855</t>
  </si>
  <si>
    <t>с.Габрака</t>
  </si>
  <si>
    <t>14088</t>
  </si>
  <si>
    <t>с.Ганев дол</t>
  </si>
  <si>
    <t>14430</t>
  </si>
  <si>
    <t>с.Глоговец</t>
  </si>
  <si>
    <t>15120</t>
  </si>
  <si>
    <t>с.Големани</t>
  </si>
  <si>
    <t>15391</t>
  </si>
  <si>
    <t>с.Горни край</t>
  </si>
  <si>
    <t>16568</t>
  </si>
  <si>
    <t>с.Горни Танчевци</t>
  </si>
  <si>
    <t>16626</t>
  </si>
  <si>
    <t>с.Горска</t>
  </si>
  <si>
    <t>17083</t>
  </si>
  <si>
    <t>с.Граматици</t>
  </si>
  <si>
    <t>17703</t>
  </si>
  <si>
    <t>с.Гърдевци</t>
  </si>
  <si>
    <t>18335</t>
  </si>
  <si>
    <t>с.Давери</t>
  </si>
  <si>
    <t>20027</t>
  </si>
  <si>
    <t>с.Дайновци</t>
  </si>
  <si>
    <t>20081</t>
  </si>
  <si>
    <t>с.Дебели рът</t>
  </si>
  <si>
    <t>20268</t>
  </si>
  <si>
    <t>с.Добревци</t>
  </si>
  <si>
    <t>21364</t>
  </si>
  <si>
    <t>с.Долни Марян</t>
  </si>
  <si>
    <t>22455</t>
  </si>
  <si>
    <t>с.Долни Танчевци</t>
  </si>
  <si>
    <t>22513</t>
  </si>
  <si>
    <t>с.Донковци</t>
  </si>
  <si>
    <t>22976</t>
  </si>
  <si>
    <t>с.Драгановци</t>
  </si>
  <si>
    <t>23131</t>
  </si>
  <si>
    <t>с.Драганосковци</t>
  </si>
  <si>
    <t>23162</t>
  </si>
  <si>
    <t>с.Драгийци</t>
  </si>
  <si>
    <t>23220</t>
  </si>
  <si>
    <t>с.Драгневци</t>
  </si>
  <si>
    <t>23265</t>
  </si>
  <si>
    <t>с.Дрента</t>
  </si>
  <si>
    <t>23710</t>
  </si>
  <si>
    <t>с.Дуковци</t>
  </si>
  <si>
    <t>24027</t>
  </si>
  <si>
    <t>с.Дърлевци</t>
  </si>
  <si>
    <t>24654</t>
  </si>
  <si>
    <t>гр.Елена</t>
  </si>
  <si>
    <t>27190</t>
  </si>
  <si>
    <t>с.Зеленик</t>
  </si>
  <si>
    <t>30721</t>
  </si>
  <si>
    <t>с.Иванивановци</t>
  </si>
  <si>
    <t>32055</t>
  </si>
  <si>
    <t>с.Игнатовци</t>
  </si>
  <si>
    <t>32305</t>
  </si>
  <si>
    <t>с.Илаков рът</t>
  </si>
  <si>
    <t>32593</t>
  </si>
  <si>
    <t>с.Илиювци</t>
  </si>
  <si>
    <t>32682</t>
  </si>
  <si>
    <t>с.Каменари</t>
  </si>
  <si>
    <t>35729</t>
  </si>
  <si>
    <t>с.Кантари</t>
  </si>
  <si>
    <t>36052</t>
  </si>
  <si>
    <t>с.Караиванци</t>
  </si>
  <si>
    <t>36275</t>
  </si>
  <si>
    <t>с.Карандили</t>
  </si>
  <si>
    <t>36378</t>
  </si>
  <si>
    <t>с.Киревци</t>
  </si>
  <si>
    <t>36871</t>
  </si>
  <si>
    <t>с.Кожлювци</t>
  </si>
  <si>
    <t>37616</t>
  </si>
  <si>
    <t>с.Козя река</t>
  </si>
  <si>
    <t>37842</t>
  </si>
  <si>
    <t>с.Колари</t>
  </si>
  <si>
    <t>37976</t>
  </si>
  <si>
    <t>с.Константин</t>
  </si>
  <si>
    <t>38337</t>
  </si>
  <si>
    <t>с.Косевци</t>
  </si>
  <si>
    <t>38738</t>
  </si>
  <si>
    <t>с.Костел</t>
  </si>
  <si>
    <t>38861</t>
  </si>
  <si>
    <t>с.Котуци</t>
  </si>
  <si>
    <t>39075</t>
  </si>
  <si>
    <t>с.Крилювци</t>
  </si>
  <si>
    <t>39880</t>
  </si>
  <si>
    <t>с.Крумчевци</t>
  </si>
  <si>
    <t>40035</t>
  </si>
  <si>
    <t>с.Лазарци</t>
  </si>
  <si>
    <t>43061</t>
  </si>
  <si>
    <t>с.Лесиче</t>
  </si>
  <si>
    <t>43342</t>
  </si>
  <si>
    <t>с.Майско</t>
  </si>
  <si>
    <t>46125</t>
  </si>
  <si>
    <t>с.Марафелци</t>
  </si>
  <si>
    <t>47158</t>
  </si>
  <si>
    <t>с.Мариновци</t>
  </si>
  <si>
    <t>47227</t>
  </si>
  <si>
    <t>с.Марян</t>
  </si>
  <si>
    <t>47425</t>
  </si>
  <si>
    <t>с.Махалници</t>
  </si>
  <si>
    <t>47487</t>
  </si>
  <si>
    <t>с.Мийковци</t>
  </si>
  <si>
    <t>48057</t>
  </si>
  <si>
    <t>с.Миневци</t>
  </si>
  <si>
    <t>48283</t>
  </si>
  <si>
    <t>с.Мирчовци</t>
  </si>
  <si>
    <t>48430</t>
  </si>
  <si>
    <t>с.Мъртвината</t>
  </si>
  <si>
    <t>49583</t>
  </si>
  <si>
    <t>с.Недялковци</t>
  </si>
  <si>
    <t>51367</t>
  </si>
  <si>
    <t>с.Нешевци</t>
  </si>
  <si>
    <t>51531</t>
  </si>
  <si>
    <t>с.Николовци</t>
  </si>
  <si>
    <t>51696</t>
  </si>
  <si>
    <t>с.Николчовци</t>
  </si>
  <si>
    <t>51706</t>
  </si>
  <si>
    <t>с.Ничовци</t>
  </si>
  <si>
    <t>51771</t>
  </si>
  <si>
    <t>с.Нюшковци</t>
  </si>
  <si>
    <t>52386</t>
  </si>
  <si>
    <t>с.Палици</t>
  </si>
  <si>
    <t>55261</t>
  </si>
  <si>
    <t>с.Папратлива</t>
  </si>
  <si>
    <t>55442</t>
  </si>
  <si>
    <t>с.Пейковци</t>
  </si>
  <si>
    <t>55693</t>
  </si>
  <si>
    <t>с.Петковци</t>
  </si>
  <si>
    <t>56011</t>
  </si>
  <si>
    <t>с.Попрусевци</t>
  </si>
  <si>
    <t>57738</t>
  </si>
  <si>
    <t>с.Попска</t>
  </si>
  <si>
    <t>57741</t>
  </si>
  <si>
    <t>с.Радовци</t>
  </si>
  <si>
    <t>61515</t>
  </si>
  <si>
    <t>с.Райновци</t>
  </si>
  <si>
    <t>61892</t>
  </si>
  <si>
    <t>с.Ралиновци</t>
  </si>
  <si>
    <t>62133</t>
  </si>
  <si>
    <t>с.Раювци</t>
  </si>
  <si>
    <t>62325</t>
  </si>
  <si>
    <t>с.Ребревци</t>
  </si>
  <si>
    <t>62360</t>
  </si>
  <si>
    <t>с.Руховци</t>
  </si>
  <si>
    <t>63495</t>
  </si>
  <si>
    <t>с.Светославци</t>
  </si>
  <si>
    <t>65632</t>
  </si>
  <si>
    <t>с.Средни колиби</t>
  </si>
  <si>
    <t>68429</t>
  </si>
  <si>
    <t>с.Стойчевци</t>
  </si>
  <si>
    <t>69393</t>
  </si>
  <si>
    <t>с.Стояновци</t>
  </si>
  <si>
    <t>69540</t>
  </si>
  <si>
    <t>с.Султани</t>
  </si>
  <si>
    <t>70216</t>
  </si>
  <si>
    <t>с.Събковци</t>
  </si>
  <si>
    <t>70439</t>
  </si>
  <si>
    <t>с.Титевци</t>
  </si>
  <si>
    <t>72446</t>
  </si>
  <si>
    <t>с.Тодювци</t>
  </si>
  <si>
    <t>72607</t>
  </si>
  <si>
    <t>с.Томбето</t>
  </si>
  <si>
    <t>72641</t>
  </si>
  <si>
    <t>с.Топузи</t>
  </si>
  <si>
    <t>72847</t>
  </si>
  <si>
    <t>с.Трънковци</t>
  </si>
  <si>
    <t>73331</t>
  </si>
  <si>
    <t>с.Тумбевци</t>
  </si>
  <si>
    <t>73448</t>
  </si>
  <si>
    <t>с.Тънки рът</t>
  </si>
  <si>
    <t>73568</t>
  </si>
  <si>
    <t>с.Търкашени</t>
  </si>
  <si>
    <t>73634</t>
  </si>
  <si>
    <t>с.Угорялковци</t>
  </si>
  <si>
    <t>75040</t>
  </si>
  <si>
    <t>с.Харваловци</t>
  </si>
  <si>
    <t>77178</t>
  </si>
  <si>
    <t>с.Христовци</t>
  </si>
  <si>
    <t>77445</t>
  </si>
  <si>
    <t>с.Хъневци</t>
  </si>
  <si>
    <t>77534</t>
  </si>
  <si>
    <t>с.Цвеклювци</t>
  </si>
  <si>
    <t>78269</t>
  </si>
  <si>
    <t>с.Чавдарци</t>
  </si>
  <si>
    <t>80042</t>
  </si>
  <si>
    <t>с.Чакали</t>
  </si>
  <si>
    <t>80100</t>
  </si>
  <si>
    <t>с.Червенковци</t>
  </si>
  <si>
    <t>80515</t>
  </si>
  <si>
    <t>с.Черни дял</t>
  </si>
  <si>
    <t>80978</t>
  </si>
  <si>
    <t>с.Шиливери</t>
  </si>
  <si>
    <t>83168</t>
  </si>
  <si>
    <t>с.Шилковци</t>
  </si>
  <si>
    <t>53919</t>
  </si>
  <si>
    <t>с.Остра могила</t>
  </si>
  <si>
    <t>54300</t>
  </si>
  <si>
    <t>с.Пъдарево</t>
  </si>
  <si>
    <t>58966</t>
  </si>
  <si>
    <t>с.Седларево</t>
  </si>
  <si>
    <t>65958</t>
  </si>
  <si>
    <t>с.Соколарци</t>
  </si>
  <si>
    <t>67859</t>
  </si>
  <si>
    <t>69821</t>
  </si>
  <si>
    <t>с.Тича</t>
  </si>
  <si>
    <t>72480</t>
  </si>
  <si>
    <t>с.Топузево</t>
  </si>
  <si>
    <t>72833</t>
  </si>
  <si>
    <t>с.Филаретово</t>
  </si>
  <si>
    <t>76073</t>
  </si>
  <si>
    <t>с.Ябланово</t>
  </si>
  <si>
    <t>87031</t>
  </si>
  <si>
    <t>с.Асеновец</t>
  </si>
  <si>
    <t>00713</t>
  </si>
  <si>
    <t>02734</t>
  </si>
  <si>
    <t>04635</t>
  </si>
  <si>
    <t>06788</t>
  </si>
  <si>
    <t>с.Бял кладенец</t>
  </si>
  <si>
    <t>07778</t>
  </si>
  <si>
    <t>с.Графитово</t>
  </si>
  <si>
    <t>17810</t>
  </si>
  <si>
    <t>с.Дядово</t>
  </si>
  <si>
    <t>24760</t>
  </si>
  <si>
    <t>с.Езеро</t>
  </si>
  <si>
    <t>27111</t>
  </si>
  <si>
    <t>27245</t>
  </si>
  <si>
    <t>30171</t>
  </si>
  <si>
    <t>35907</t>
  </si>
  <si>
    <t>36395</t>
  </si>
  <si>
    <t>с.Коньово</t>
  </si>
  <si>
    <t>38426</t>
  </si>
  <si>
    <t>с.Кортен</t>
  </si>
  <si>
    <t>38683</t>
  </si>
  <si>
    <t>с.Крива круша</t>
  </si>
  <si>
    <t>39757</t>
  </si>
  <si>
    <t>с.Любенец</t>
  </si>
  <si>
    <t>44505</t>
  </si>
  <si>
    <t>с.Любенова махала</t>
  </si>
  <si>
    <t>44522</t>
  </si>
  <si>
    <t>с.Млекарево</t>
  </si>
  <si>
    <t>48725</t>
  </si>
  <si>
    <t>с.Научене</t>
  </si>
  <si>
    <t>51161</t>
  </si>
  <si>
    <t>гр.Нова Загора</t>
  </si>
  <si>
    <t>51809</t>
  </si>
  <si>
    <t>с.Новоселец</t>
  </si>
  <si>
    <t>52146</t>
  </si>
  <si>
    <t>с.Омарчево</t>
  </si>
  <si>
    <t>53518</t>
  </si>
  <si>
    <t>с.Пет могили</t>
  </si>
  <si>
    <t>56068</t>
  </si>
  <si>
    <t>с.Питово</t>
  </si>
  <si>
    <t>56527</t>
  </si>
  <si>
    <t>с.Полско Пъдарево</t>
  </si>
  <si>
    <t>57371</t>
  </si>
  <si>
    <t>с.Прохорово</t>
  </si>
  <si>
    <t>58726</t>
  </si>
  <si>
    <t>61310</t>
  </si>
  <si>
    <t>с.Радецки</t>
  </si>
  <si>
    <t>61340</t>
  </si>
  <si>
    <t>67831</t>
  </si>
  <si>
    <t>с.Стоил войвода</t>
  </si>
  <si>
    <t>69314</t>
  </si>
  <si>
    <t>с.Събрано</t>
  </si>
  <si>
    <t>70456</t>
  </si>
  <si>
    <t>70487</t>
  </si>
  <si>
    <t>с.Съдийско поле</t>
  </si>
  <si>
    <t>70490</t>
  </si>
  <si>
    <t>с.Ценино</t>
  </si>
  <si>
    <t>78344</t>
  </si>
  <si>
    <t>с.Биково</t>
  </si>
  <si>
    <t>04039</t>
  </si>
  <si>
    <t>с.Бинкос</t>
  </si>
  <si>
    <t>04114</t>
  </si>
  <si>
    <t>04337</t>
  </si>
  <si>
    <t>с.Божевци</t>
  </si>
  <si>
    <t>04947</t>
  </si>
  <si>
    <t>с.Бозаджии</t>
  </si>
  <si>
    <t>05092</t>
  </si>
  <si>
    <t>с.Бяла</t>
  </si>
  <si>
    <t>07613</t>
  </si>
  <si>
    <t>12414</t>
  </si>
  <si>
    <t>с.Гавраилово</t>
  </si>
  <si>
    <t>14275</t>
  </si>
  <si>
    <t>с.Гергевец</t>
  </si>
  <si>
    <t>14800</t>
  </si>
  <si>
    <t>с.Глуфишево</t>
  </si>
  <si>
    <t>15206</t>
  </si>
  <si>
    <t>с.Глушник</t>
  </si>
  <si>
    <t>15237</t>
  </si>
  <si>
    <t>с.Голямо Чочовени</t>
  </si>
  <si>
    <t>15936</t>
  </si>
  <si>
    <t>с.Горно Александрово</t>
  </si>
  <si>
    <t>16688</t>
  </si>
  <si>
    <t>с.Градско</t>
  </si>
  <si>
    <t>17600</t>
  </si>
  <si>
    <t>с.Драгоданово</t>
  </si>
  <si>
    <t>23337</t>
  </si>
  <si>
    <t>с.Желю войвода</t>
  </si>
  <si>
    <t>29194</t>
  </si>
  <si>
    <t>с.Зайчари</t>
  </si>
  <si>
    <t>30257</t>
  </si>
  <si>
    <t>с.Злати войвода</t>
  </si>
  <si>
    <t>30990</t>
  </si>
  <si>
    <t>32545</t>
  </si>
  <si>
    <t>с.Ичера</t>
  </si>
  <si>
    <t>32915</t>
  </si>
  <si>
    <t>35537</t>
  </si>
  <si>
    <t>35660</t>
  </si>
  <si>
    <t>гр.Кермен</t>
  </si>
  <si>
    <t>36779</t>
  </si>
  <si>
    <t>с.Ковачите</t>
  </si>
  <si>
    <t>37530</t>
  </si>
  <si>
    <t>с.Крушаре</t>
  </si>
  <si>
    <t>40083</t>
  </si>
  <si>
    <t>с.Малко Чочовени</t>
  </si>
  <si>
    <t>46694</t>
  </si>
  <si>
    <t>с.Мечкарево</t>
  </si>
  <si>
    <t>47980</t>
  </si>
  <si>
    <t>с.Младово</t>
  </si>
  <si>
    <t>48708</t>
  </si>
  <si>
    <t>51634</t>
  </si>
  <si>
    <t>с.Новачево</t>
  </si>
  <si>
    <t>51929</t>
  </si>
  <si>
    <t>с.Панаретовци</t>
  </si>
  <si>
    <t>55333</t>
  </si>
  <si>
    <t>62061</t>
  </si>
  <si>
    <t>65303</t>
  </si>
  <si>
    <t>с.Селиминово</t>
  </si>
  <si>
    <t>66041</t>
  </si>
  <si>
    <t>66812</t>
  </si>
  <si>
    <t>гр.Сливен</t>
  </si>
  <si>
    <t>67338</t>
  </si>
  <si>
    <t>с.Сотиря</t>
  </si>
  <si>
    <t>68117</t>
  </si>
  <si>
    <t>68549</t>
  </si>
  <si>
    <t>с.Стара река</t>
  </si>
  <si>
    <t>68864</t>
  </si>
  <si>
    <t>69081</t>
  </si>
  <si>
    <t>69986</t>
  </si>
  <si>
    <t>72816</t>
  </si>
  <si>
    <t>с.Трапоклово</t>
  </si>
  <si>
    <t>73016</t>
  </si>
  <si>
    <t>с.Чинтулово</t>
  </si>
  <si>
    <t>81387</t>
  </si>
  <si>
    <t>с.Чокоба</t>
  </si>
  <si>
    <t>81534</t>
  </si>
  <si>
    <t>с.Близнец</t>
  </si>
  <si>
    <t>04443</t>
  </si>
  <si>
    <t>с.Боров дол</t>
  </si>
  <si>
    <t>05551</t>
  </si>
  <si>
    <t>с.Бяла паланка</t>
  </si>
  <si>
    <t>07644</t>
  </si>
  <si>
    <t>с.Жълт бряг</t>
  </si>
  <si>
    <t>29533</t>
  </si>
  <si>
    <t>53847</t>
  </si>
  <si>
    <t>с.Сборище</t>
  </si>
  <si>
    <t>65499</t>
  </si>
  <si>
    <t>с.Сърцево</t>
  </si>
  <si>
    <t>70679</t>
  </si>
  <si>
    <t>гр.Твърдица</t>
  </si>
  <si>
    <t>72165</t>
  </si>
  <si>
    <t>с.Червенаково</t>
  </si>
  <si>
    <t>80474</t>
  </si>
  <si>
    <t>гр.Шивачево</t>
  </si>
  <si>
    <t>15944</t>
  </si>
  <si>
    <t>с.Баните</t>
  </si>
  <si>
    <t>44402</t>
  </si>
  <si>
    <t>05737</t>
  </si>
  <si>
    <t>с.Вишнево</t>
  </si>
  <si>
    <t>11377</t>
  </si>
  <si>
    <t>с.Вълчан дол</t>
  </si>
  <si>
    <t>12526</t>
  </si>
  <si>
    <t>с.Глогино</t>
  </si>
  <si>
    <t>15117</t>
  </si>
  <si>
    <t>00850</t>
  </si>
  <si>
    <t>с.Давидково</t>
  </si>
  <si>
    <t>20033</t>
  </si>
  <si>
    <t>с.Две тополи</t>
  </si>
  <si>
    <t>20198</t>
  </si>
  <si>
    <t>с.Дебеляново</t>
  </si>
  <si>
    <t>20290</t>
  </si>
  <si>
    <t>с.Дрянка</t>
  </si>
  <si>
    <t>23875</t>
  </si>
  <si>
    <t>30209</t>
  </si>
  <si>
    <t>с.Кръстатица</t>
  </si>
  <si>
    <t>40326</t>
  </si>
  <si>
    <t>с.Малка Арда</t>
  </si>
  <si>
    <t>46406</t>
  </si>
  <si>
    <t>с.Малко Крушево</t>
  </si>
  <si>
    <t>46629</t>
  </si>
  <si>
    <t>с.Оряховец</t>
  </si>
  <si>
    <t>54002</t>
  </si>
  <si>
    <t>с.Планинско</t>
  </si>
  <si>
    <t>59313</t>
  </si>
  <si>
    <t>с.Рибен дол</t>
  </si>
  <si>
    <t>62606</t>
  </si>
  <si>
    <t>с.Сливка</t>
  </si>
  <si>
    <t>67355</t>
  </si>
  <si>
    <t>с.Стърница</t>
  </si>
  <si>
    <t>70158</t>
  </si>
  <si>
    <t>с.Траве</t>
  </si>
  <si>
    <t>72922</t>
  </si>
  <si>
    <t>с.Борино</t>
  </si>
  <si>
    <t>05462</t>
  </si>
  <si>
    <t>с.Буйново</t>
  </si>
  <si>
    <t>06879</t>
  </si>
  <si>
    <t>с.Кожари</t>
  </si>
  <si>
    <t>37592</t>
  </si>
  <si>
    <t>с.Чала</t>
  </si>
  <si>
    <t>80159</t>
  </si>
  <si>
    <t>с.Ягодина</t>
  </si>
  <si>
    <t>87223</t>
  </si>
  <si>
    <t>с.Беден</t>
  </si>
  <si>
    <t>03112</t>
  </si>
  <si>
    <t>с.Брезе</t>
  </si>
  <si>
    <t>06269</t>
  </si>
  <si>
    <t>с.Водни пад</t>
  </si>
  <si>
    <t>11733</t>
  </si>
  <si>
    <t>с.Грохотно</t>
  </si>
  <si>
    <t>17957</t>
  </si>
  <si>
    <t>с.Гьоврен</t>
  </si>
  <si>
    <t>18424</t>
  </si>
  <si>
    <t>гр.Девин</t>
  </si>
  <si>
    <t>20465</t>
  </si>
  <si>
    <t>с.Жребево</t>
  </si>
  <si>
    <t>29502</t>
  </si>
  <si>
    <t>с.Кестен</t>
  </si>
  <si>
    <t>36796</t>
  </si>
  <si>
    <t>44848</t>
  </si>
  <si>
    <t>с.Михалково</t>
  </si>
  <si>
    <t>48547</t>
  </si>
  <si>
    <t>54198</t>
  </si>
  <si>
    <t>с.Селча</t>
  </si>
  <si>
    <t>66130</t>
  </si>
  <si>
    <t>с.Стоманево</t>
  </si>
  <si>
    <t>69465</t>
  </si>
  <si>
    <t>с.Тешел</t>
  </si>
  <si>
    <t>72360</t>
  </si>
  <si>
    <t>с.Триград</t>
  </si>
  <si>
    <t>73105</t>
  </si>
  <si>
    <t>с.Чуруково</t>
  </si>
  <si>
    <t>81815</t>
  </si>
  <si>
    <t>с.Барутин</t>
  </si>
  <si>
    <t>02779</t>
  </si>
  <si>
    <t>с.Бръщен</t>
  </si>
  <si>
    <t>06700</t>
  </si>
  <si>
    <t>гр.Доспат</t>
  </si>
  <si>
    <t>23025</t>
  </si>
  <si>
    <t>с.Змеица</t>
  </si>
  <si>
    <t>31259</t>
  </si>
  <si>
    <t>с.Късак</t>
  </si>
  <si>
    <t>41006</t>
  </si>
  <si>
    <t>с.Любча</t>
  </si>
  <si>
    <t>44642</t>
  </si>
  <si>
    <t>78567</t>
  </si>
  <si>
    <t>с.Чавдар</t>
  </si>
  <si>
    <t>80025</t>
  </si>
  <si>
    <t>с.Аламовци</t>
  </si>
  <si>
    <t>00196</t>
  </si>
  <si>
    <t>21871</t>
  </si>
  <si>
    <t>с.Ерма река</t>
  </si>
  <si>
    <t>27588</t>
  </si>
  <si>
    <t>гр.Златоград</t>
  </si>
  <si>
    <t>31111</t>
  </si>
  <si>
    <t>с.Кушла</t>
  </si>
  <si>
    <t>40806</t>
  </si>
  <si>
    <t>с.Мързян</t>
  </si>
  <si>
    <t>49575</t>
  </si>
  <si>
    <t>с.Пресока</t>
  </si>
  <si>
    <t>59344</t>
  </si>
  <si>
    <t>с.Старцево</t>
  </si>
  <si>
    <t>69105</t>
  </si>
  <si>
    <t>с.Страшимир</t>
  </si>
  <si>
    <t>69759</t>
  </si>
  <si>
    <t>с.Фабрика</t>
  </si>
  <si>
    <t>76011</t>
  </si>
  <si>
    <t>с.Цацаровци</t>
  </si>
  <si>
    <t>78241</t>
  </si>
  <si>
    <t>с.Арпаджик</t>
  </si>
  <si>
    <t>00669</t>
  </si>
  <si>
    <t>с.Борика</t>
  </si>
  <si>
    <t>05387</t>
  </si>
  <si>
    <t>с.Бориново</t>
  </si>
  <si>
    <t>05476</t>
  </si>
  <si>
    <t>с.Боровина</t>
  </si>
  <si>
    <t>05579</t>
  </si>
  <si>
    <t>с.Букова поляна</t>
  </si>
  <si>
    <t>06937</t>
  </si>
  <si>
    <t>07017</t>
  </si>
  <si>
    <t>с.Вехтино</t>
  </si>
  <si>
    <t>10910</t>
  </si>
  <si>
    <t>с.Високите</t>
  </si>
  <si>
    <t>11260</t>
  </si>
  <si>
    <t>с.Вранинци</t>
  </si>
  <si>
    <t>12187</t>
  </si>
  <si>
    <t>12655</t>
  </si>
  <si>
    <t>с.Върбина</t>
  </si>
  <si>
    <t>12718</t>
  </si>
  <si>
    <t>с.Въргов дол</t>
  </si>
  <si>
    <t>12841</t>
  </si>
  <si>
    <t>с.Габрина</t>
  </si>
  <si>
    <t>14115</t>
  </si>
  <si>
    <t>с.Галище</t>
  </si>
  <si>
    <t>14413</t>
  </si>
  <si>
    <t>с.Дирало</t>
  </si>
  <si>
    <t>21213</t>
  </si>
  <si>
    <t>с.Долие</t>
  </si>
  <si>
    <t>21943</t>
  </si>
  <si>
    <t>с.Касапско</t>
  </si>
  <si>
    <t>36556</t>
  </si>
  <si>
    <t>с.Кориите</t>
  </si>
  <si>
    <t>38594</t>
  </si>
  <si>
    <t>с.Крайна</t>
  </si>
  <si>
    <t>39311</t>
  </si>
  <si>
    <t>с.Крушев дол</t>
  </si>
  <si>
    <t>40110</t>
  </si>
  <si>
    <t>40662</t>
  </si>
  <si>
    <t>43387</t>
  </si>
  <si>
    <t>с.Лещак</t>
  </si>
  <si>
    <t>43582</t>
  </si>
  <si>
    <t>с.Ливаде</t>
  </si>
  <si>
    <t>43637</t>
  </si>
  <si>
    <t>с.Ловци</t>
  </si>
  <si>
    <t>43983</t>
  </si>
  <si>
    <t>гр.Мадан</t>
  </si>
  <si>
    <t>46045</t>
  </si>
  <si>
    <t>с.Миле</t>
  </si>
  <si>
    <t>48146</t>
  </si>
  <si>
    <t>с.Митовска</t>
  </si>
  <si>
    <t>48461</t>
  </si>
  <si>
    <t>с.Мъглища</t>
  </si>
  <si>
    <t>49504</t>
  </si>
  <si>
    <t>56157</t>
  </si>
  <si>
    <t>с.Печинска</t>
  </si>
  <si>
    <t>56246</t>
  </si>
  <si>
    <t>56681</t>
  </si>
  <si>
    <t>с.Равнил</t>
  </si>
  <si>
    <t>61162</t>
  </si>
  <si>
    <t>с.Равнища</t>
  </si>
  <si>
    <t>61176</t>
  </si>
  <si>
    <t>с.Равно нивище</t>
  </si>
  <si>
    <t>61234</t>
  </si>
  <si>
    <t>с.Рустан</t>
  </si>
  <si>
    <t>63481</t>
  </si>
  <si>
    <t>с.Средногорци</t>
  </si>
  <si>
    <t>68451</t>
  </si>
  <si>
    <t>с.Стайчин дол</t>
  </si>
  <si>
    <t>68638</t>
  </si>
  <si>
    <t>70041</t>
  </si>
  <si>
    <t>с.Тънкото</t>
  </si>
  <si>
    <t>73599</t>
  </si>
  <si>
    <t>с.Уручевци</t>
  </si>
  <si>
    <t>75157</t>
  </si>
  <si>
    <t>с.Цирка</t>
  </si>
  <si>
    <t>78505</t>
  </si>
  <si>
    <t>с.Чурка</t>
  </si>
  <si>
    <t>81801</t>
  </si>
  <si>
    <t>с.Шаренска</t>
  </si>
  <si>
    <t>83048</t>
  </si>
  <si>
    <t>с.Бурево</t>
  </si>
  <si>
    <t>07911</t>
  </si>
  <si>
    <t>12896</t>
  </si>
  <si>
    <t>с.Върлино</t>
  </si>
  <si>
    <t>12927</t>
  </si>
  <si>
    <t>с.Гърнати</t>
  </si>
  <si>
    <t>18374</t>
  </si>
  <si>
    <t>с.Диманово</t>
  </si>
  <si>
    <t>21004</t>
  </si>
  <si>
    <t>с.Дуня</t>
  </si>
  <si>
    <t>24952</t>
  </si>
  <si>
    <t>с.Еленка</t>
  </si>
  <si>
    <t>41157</t>
  </si>
  <si>
    <t>32559</t>
  </si>
  <si>
    <t>с.Козарка</t>
  </si>
  <si>
    <t>37695</t>
  </si>
  <si>
    <t>с.Кочани</t>
  </si>
  <si>
    <t>39092</t>
  </si>
  <si>
    <t>41277</t>
  </si>
  <si>
    <t>с.Кундево</t>
  </si>
  <si>
    <t>40628</t>
  </si>
  <si>
    <t>гр.Неделино</t>
  </si>
  <si>
    <t>51319</t>
  </si>
  <si>
    <t>с.Оградна</t>
  </si>
  <si>
    <t>53388</t>
  </si>
  <si>
    <t>с.Средец</t>
  </si>
  <si>
    <t>68309</t>
  </si>
  <si>
    <t>с.Тънка бара</t>
  </si>
  <si>
    <t>73883</t>
  </si>
  <si>
    <t>с.Боево</t>
  </si>
  <si>
    <t>04861</t>
  </si>
  <si>
    <t>с.Борие</t>
  </si>
  <si>
    <t>05365</t>
  </si>
  <si>
    <t>с.Бреза</t>
  </si>
  <si>
    <t>06255</t>
  </si>
  <si>
    <t>с.Бърчево</t>
  </si>
  <si>
    <t>07569</t>
  </si>
  <si>
    <t>07689</t>
  </si>
  <si>
    <t>с.Витина</t>
  </si>
  <si>
    <t>11301</t>
  </si>
  <si>
    <t>31285</t>
  </si>
  <si>
    <t>с.Исьовци</t>
  </si>
  <si>
    <t>32891</t>
  </si>
  <si>
    <t>с.Катраница</t>
  </si>
  <si>
    <t>36631</t>
  </si>
  <si>
    <t>с.Киселчово</t>
  </si>
  <si>
    <t>36974</t>
  </si>
  <si>
    <t>с.Кокорово</t>
  </si>
  <si>
    <t>37945</t>
  </si>
  <si>
    <t>с.Кошница</t>
  </si>
  <si>
    <t>39181</t>
  </si>
  <si>
    <t>с.Кремене</t>
  </si>
  <si>
    <t>39637</t>
  </si>
  <si>
    <t>с.Кукувица</t>
  </si>
  <si>
    <t>40498</t>
  </si>
  <si>
    <t>с.Кутела</t>
  </si>
  <si>
    <t>40748</t>
  </si>
  <si>
    <t>с.Левочево</t>
  </si>
  <si>
    <t>43219</t>
  </si>
  <si>
    <t>с.Липец</t>
  </si>
  <si>
    <t>43743</t>
  </si>
  <si>
    <t>44433</t>
  </si>
  <si>
    <t>с.Люлка</t>
  </si>
  <si>
    <t>44673</t>
  </si>
  <si>
    <t>с.Магарджица</t>
  </si>
  <si>
    <t>46019</t>
  </si>
  <si>
    <t>с.Милково</t>
  </si>
  <si>
    <t>48218</t>
  </si>
  <si>
    <t>с.Могилица</t>
  </si>
  <si>
    <t>48814</t>
  </si>
  <si>
    <t>с.Момчиловци</t>
  </si>
  <si>
    <t>49014</t>
  </si>
  <si>
    <t>с.Мугла</t>
  </si>
  <si>
    <t>49285</t>
  </si>
  <si>
    <t>с.Надарци</t>
  </si>
  <si>
    <t>51038</t>
  </si>
  <si>
    <t>53792</t>
  </si>
  <si>
    <t>с.Остри пазлак</t>
  </si>
  <si>
    <t>54359</t>
  </si>
  <si>
    <t>с.Петково</t>
  </si>
  <si>
    <t>55991</t>
  </si>
  <si>
    <t>56294</t>
  </si>
  <si>
    <t>с.Писаница</t>
  </si>
  <si>
    <t>56455</t>
  </si>
  <si>
    <t>56962</t>
  </si>
  <si>
    <t>с.Полковник Серафимово</t>
  </si>
  <si>
    <t>57282</t>
  </si>
  <si>
    <t>с.Попрелка</t>
  </si>
  <si>
    <t>57710</t>
  </si>
  <si>
    <t>с.Потока</t>
  </si>
  <si>
    <t>57916</t>
  </si>
  <si>
    <t>с.Река</t>
  </si>
  <si>
    <t>62462</t>
  </si>
  <si>
    <t>с.Речани</t>
  </si>
  <si>
    <t>62534</t>
  </si>
  <si>
    <t>с.Ровина</t>
  </si>
  <si>
    <t>62760</t>
  </si>
  <si>
    <t>66069</t>
  </si>
  <si>
    <t>с.Сивино</t>
  </si>
  <si>
    <t>66384</t>
  </si>
  <si>
    <t>с.Славейно</t>
  </si>
  <si>
    <t>66957</t>
  </si>
  <si>
    <t>67430</t>
  </si>
  <si>
    <t>с.Смилян</t>
  </si>
  <si>
    <t>67547</t>
  </si>
  <si>
    <t>гр.Смолян</t>
  </si>
  <si>
    <t>67653</t>
  </si>
  <si>
    <t>с.Соколовци</t>
  </si>
  <si>
    <t>67965</t>
  </si>
  <si>
    <t>с.Солища</t>
  </si>
  <si>
    <t>68000</t>
  </si>
  <si>
    <t>с.Средок</t>
  </si>
  <si>
    <t>68521</t>
  </si>
  <si>
    <t>с.Стикъл</t>
  </si>
  <si>
    <t>69256</t>
  </si>
  <si>
    <t>с.Стойките</t>
  </si>
  <si>
    <t>69345</t>
  </si>
  <si>
    <t>с.Стража</t>
  </si>
  <si>
    <t>69585</t>
  </si>
  <si>
    <t>70620</t>
  </si>
  <si>
    <t>с.Тикале</t>
  </si>
  <si>
    <t>72391</t>
  </si>
  <si>
    <t>с.Требище</t>
  </si>
  <si>
    <t>73033</t>
  </si>
  <si>
    <t>с.Турян</t>
  </si>
  <si>
    <t>73482</t>
  </si>
  <si>
    <t>с.Търън</t>
  </si>
  <si>
    <t>73777</t>
  </si>
  <si>
    <t>с.Ухловица</t>
  </si>
  <si>
    <t>75215</t>
  </si>
  <si>
    <t>с.Фатово</t>
  </si>
  <si>
    <t>76042</t>
  </si>
  <si>
    <t>с.Хасовица</t>
  </si>
  <si>
    <t>77205</t>
  </si>
  <si>
    <t>с.Чамла</t>
  </si>
  <si>
    <t>80193</t>
  </si>
  <si>
    <t>с.Чеплетен</t>
  </si>
  <si>
    <t>80412</t>
  </si>
  <si>
    <t>с.Черешките</t>
  </si>
  <si>
    <t>80604</t>
  </si>
  <si>
    <t>80666</t>
  </si>
  <si>
    <t>с.Черешовска река</t>
  </si>
  <si>
    <t>80678</t>
  </si>
  <si>
    <t>с.Чокманово</t>
  </si>
  <si>
    <t>81520</t>
  </si>
  <si>
    <t>с.Чучур</t>
  </si>
  <si>
    <t>31841</t>
  </si>
  <si>
    <t>с.Широка лъка</t>
  </si>
  <si>
    <t>83274</t>
  </si>
  <si>
    <t>с.Богутево</t>
  </si>
  <si>
    <t>04801</t>
  </si>
  <si>
    <t>23929</t>
  </si>
  <si>
    <t>с.Забърдо</t>
  </si>
  <si>
    <t>30034</t>
  </si>
  <si>
    <t>31351</t>
  </si>
  <si>
    <t>с.Лилеково</t>
  </si>
  <si>
    <t>43668</t>
  </si>
  <si>
    <t>с.Малево</t>
  </si>
  <si>
    <t>46286</t>
  </si>
  <si>
    <t>с.Орехово</t>
  </si>
  <si>
    <t>53669</t>
  </si>
  <si>
    <t>54376</t>
  </si>
  <si>
    <t>с.Павелско</t>
  </si>
  <si>
    <t>55035</t>
  </si>
  <si>
    <t>с.Проглед</t>
  </si>
  <si>
    <t>58517</t>
  </si>
  <si>
    <t>70072</t>
  </si>
  <si>
    <t>с.Хвойна</t>
  </si>
  <si>
    <t>77219</t>
  </si>
  <si>
    <t>гр.Чепеларе</t>
  </si>
  <si>
    <t>80371</t>
  </si>
  <si>
    <t>с.Антон</t>
  </si>
  <si>
    <t>00504</t>
  </si>
  <si>
    <t>гр.Божурище</t>
  </si>
  <si>
    <t>05027</t>
  </si>
  <si>
    <t>с.Гурмазово</t>
  </si>
  <si>
    <t>18174</t>
  </si>
  <si>
    <t>20626</t>
  </si>
  <si>
    <t>с.Златуша</t>
  </si>
  <si>
    <t>31187</t>
  </si>
  <si>
    <t>с.Мала Раковица</t>
  </si>
  <si>
    <t>46259</t>
  </si>
  <si>
    <t>57100</t>
  </si>
  <si>
    <t>с.Пролеша</t>
  </si>
  <si>
    <t>58606</t>
  </si>
  <si>
    <t>с.Росоман</t>
  </si>
  <si>
    <t>63121</t>
  </si>
  <si>
    <t>с.Хераково</t>
  </si>
  <si>
    <t>77246</t>
  </si>
  <si>
    <t>с.Храбърско</t>
  </si>
  <si>
    <t>77400</t>
  </si>
  <si>
    <t>с.Боженица</t>
  </si>
  <si>
    <t>04950</t>
  </si>
  <si>
    <t>гр.Ботевград</t>
  </si>
  <si>
    <t>05815</t>
  </si>
  <si>
    <t>с.Врачеш</t>
  </si>
  <si>
    <t>12283</t>
  </si>
  <si>
    <t>18143</t>
  </si>
  <si>
    <t>с.Елов дол</t>
  </si>
  <si>
    <t>27334</t>
  </si>
  <si>
    <t>с.Краево</t>
  </si>
  <si>
    <t>39267</t>
  </si>
  <si>
    <t>43788</t>
  </si>
  <si>
    <t>с.Литаково</t>
  </si>
  <si>
    <t>43904</t>
  </si>
  <si>
    <t>51946</t>
  </si>
  <si>
    <t>с.Радотина</t>
  </si>
  <si>
    <t>61594</t>
  </si>
  <si>
    <t>с.Рашково</t>
  </si>
  <si>
    <t>62298</t>
  </si>
  <si>
    <t>с.Скравена</t>
  </si>
  <si>
    <t>66860</t>
  </si>
  <si>
    <t>с.Трудовец</t>
  </si>
  <si>
    <t>73256</t>
  </si>
  <si>
    <t>с.Бракьовци</t>
  </si>
  <si>
    <t>06050</t>
  </si>
  <si>
    <t>с.Букоровци</t>
  </si>
  <si>
    <t>07020</t>
  </si>
  <si>
    <t>с.Бърля</t>
  </si>
  <si>
    <t>07555</t>
  </si>
  <si>
    <t>с.Връдловци</t>
  </si>
  <si>
    <t>12320</t>
  </si>
  <si>
    <t>с.Върбница</t>
  </si>
  <si>
    <t>12770</t>
  </si>
  <si>
    <t>с.Гинци</t>
  </si>
  <si>
    <t>14903</t>
  </si>
  <si>
    <t>гр.Годеч</t>
  </si>
  <si>
    <t>15309</t>
  </si>
  <si>
    <t>15572</t>
  </si>
  <si>
    <t>с.Губеш</t>
  </si>
  <si>
    <t>18037</t>
  </si>
  <si>
    <t>с.Каленовци</t>
  </si>
  <si>
    <t>35345</t>
  </si>
  <si>
    <t>с.Комщица</t>
  </si>
  <si>
    <t>38186</t>
  </si>
  <si>
    <t>с.Лопушня</t>
  </si>
  <si>
    <t>44300</t>
  </si>
  <si>
    <t>с.Мургаш</t>
  </si>
  <si>
    <t>49334</t>
  </si>
  <si>
    <t>61100</t>
  </si>
  <si>
    <t>с.Разбоище</t>
  </si>
  <si>
    <t>61652</t>
  </si>
  <si>
    <t>с.Ропот</t>
  </si>
  <si>
    <t>63001</t>
  </si>
  <si>
    <t>с.Смолча</t>
  </si>
  <si>
    <t>67641</t>
  </si>
  <si>
    <t>с.Станинци</t>
  </si>
  <si>
    <t>68775</t>
  </si>
  <si>
    <t>с.Туден</t>
  </si>
  <si>
    <t>73417</t>
  </si>
  <si>
    <t>с.Шума</t>
  </si>
  <si>
    <t>83466</t>
  </si>
  <si>
    <t>с.Априлово</t>
  </si>
  <si>
    <t>00549</t>
  </si>
  <si>
    <t>с.Байлово</t>
  </si>
  <si>
    <t>02258</t>
  </si>
  <si>
    <t>с.Белопопци</t>
  </si>
  <si>
    <t>03705</t>
  </si>
  <si>
    <t>с.Гайтанево</t>
  </si>
  <si>
    <t>14338</t>
  </si>
  <si>
    <t>с.Горна Малина</t>
  </si>
  <si>
    <t>16314</t>
  </si>
  <si>
    <t>с.Горно Камарци</t>
  </si>
  <si>
    <t>16794</t>
  </si>
  <si>
    <t>с.Долна Малина</t>
  </si>
  <si>
    <t>22174</t>
  </si>
  <si>
    <t>с.Долно Камарци</t>
  </si>
  <si>
    <t>22647</t>
  </si>
  <si>
    <t>с.Макоцево</t>
  </si>
  <si>
    <t>46231</t>
  </si>
  <si>
    <t>с.Негушево</t>
  </si>
  <si>
    <t>51281</t>
  </si>
  <si>
    <t>с.Осоица</t>
  </si>
  <si>
    <t>54287</t>
  </si>
  <si>
    <t>с.Саранци</t>
  </si>
  <si>
    <t>65419</t>
  </si>
  <si>
    <t>с.Стъргел</t>
  </si>
  <si>
    <t>70127</t>
  </si>
  <si>
    <t>с.Чеканчево</t>
  </si>
  <si>
    <t>80282</t>
  </si>
  <si>
    <t>гр.Долна баня</t>
  </si>
  <si>
    <t>22006</t>
  </si>
  <si>
    <t>03890</t>
  </si>
  <si>
    <t>с.Беренде извор</t>
  </si>
  <si>
    <t>03900</t>
  </si>
  <si>
    <t>10269</t>
  </si>
  <si>
    <t>с.Вишан</t>
  </si>
  <si>
    <t>11332</t>
  </si>
  <si>
    <t>с.Владиславци</t>
  </si>
  <si>
    <t>11483</t>
  </si>
  <si>
    <t>14034</t>
  </si>
  <si>
    <t>с.Големо Малово</t>
  </si>
  <si>
    <t>15518</t>
  </si>
  <si>
    <t>с.Горно село</t>
  </si>
  <si>
    <t>16938</t>
  </si>
  <si>
    <t>с.Грълска падина</t>
  </si>
  <si>
    <t>18006</t>
  </si>
  <si>
    <t>с.Долна Невля</t>
  </si>
  <si>
    <t>22229</t>
  </si>
  <si>
    <t>с.Долно ново село</t>
  </si>
  <si>
    <t>22722</t>
  </si>
  <si>
    <t>с.Драгоил</t>
  </si>
  <si>
    <t>23354</t>
  </si>
  <si>
    <t>гр.Драгоман</t>
  </si>
  <si>
    <t>23409</t>
  </si>
  <si>
    <t>с.Дреатин</t>
  </si>
  <si>
    <t>23635</t>
  </si>
  <si>
    <t>с.Калотина</t>
  </si>
  <si>
    <t>35479</t>
  </si>
  <si>
    <t>с.Камбелевци</t>
  </si>
  <si>
    <t>35630</t>
  </si>
  <si>
    <t>40070</t>
  </si>
  <si>
    <t>с.Летница</t>
  </si>
  <si>
    <t>43484</t>
  </si>
  <si>
    <t>с.Липинци</t>
  </si>
  <si>
    <t>43757</t>
  </si>
  <si>
    <t>с.Мало Малово</t>
  </si>
  <si>
    <t>46766</t>
  </si>
  <si>
    <t>с.Начево</t>
  </si>
  <si>
    <t>51189</t>
  </si>
  <si>
    <t>с.Неделище</t>
  </si>
  <si>
    <t>51322</t>
  </si>
  <si>
    <t>с.Несла</t>
  </si>
  <si>
    <t>51514</t>
  </si>
  <si>
    <t>с.Ново бърдо</t>
  </si>
  <si>
    <t>52043</t>
  </si>
  <si>
    <t>с.Прекръсте</t>
  </si>
  <si>
    <t>58133</t>
  </si>
  <si>
    <t>62342</t>
  </si>
  <si>
    <t>с.Табан</t>
  </si>
  <si>
    <t>72014</t>
  </si>
  <si>
    <t>78255</t>
  </si>
  <si>
    <t>с.Цръклевци</t>
  </si>
  <si>
    <t>78553</t>
  </si>
  <si>
    <t>80265</t>
  </si>
  <si>
    <t>с.Чепърлинци</t>
  </si>
  <si>
    <t>80426</t>
  </si>
  <si>
    <t>с.Чорул</t>
  </si>
  <si>
    <t>81579</t>
  </si>
  <si>
    <t>с.Чуковезер</t>
  </si>
  <si>
    <t>81699</t>
  </si>
  <si>
    <t>с.Ялботина</t>
  </si>
  <si>
    <t>87343</t>
  </si>
  <si>
    <t>с.Богданлия</t>
  </si>
  <si>
    <t>04604</t>
  </si>
  <si>
    <t>с.Габра</t>
  </si>
  <si>
    <t>14074</t>
  </si>
  <si>
    <t>с.Голема Раковица</t>
  </si>
  <si>
    <t>15432</t>
  </si>
  <si>
    <t>с.Григорево</t>
  </si>
  <si>
    <t>17885</t>
  </si>
  <si>
    <t>с.Доганово</t>
  </si>
  <si>
    <t>21779</t>
  </si>
  <si>
    <t>34120</t>
  </si>
  <si>
    <t>гр.Елин Пелин</t>
  </si>
  <si>
    <t>27303</t>
  </si>
  <si>
    <t>с.Елин Пелин</t>
  </si>
  <si>
    <t>18490</t>
  </si>
  <si>
    <t>с.Караполци</t>
  </si>
  <si>
    <t>36422</t>
  </si>
  <si>
    <t>40227</t>
  </si>
  <si>
    <t>с.Лесново</t>
  </si>
  <si>
    <t>43445</t>
  </si>
  <si>
    <t>с.Мусачево</t>
  </si>
  <si>
    <t>49388</t>
  </si>
  <si>
    <t>с.Нови хан</t>
  </si>
  <si>
    <t>52012</t>
  </si>
  <si>
    <t>53343</t>
  </si>
  <si>
    <t>56006</t>
  </si>
  <si>
    <t>с.Потоп</t>
  </si>
  <si>
    <t>57921</t>
  </si>
  <si>
    <t>с.Равно поле</t>
  </si>
  <si>
    <t>61248</t>
  </si>
  <si>
    <t>с.Столник</t>
  </si>
  <si>
    <t>69448</t>
  </si>
  <si>
    <t>с.Чурек</t>
  </si>
  <si>
    <t>81760</t>
  </si>
  <si>
    <t>с.Бойковец</t>
  </si>
  <si>
    <t>05147</t>
  </si>
  <si>
    <t>06608</t>
  </si>
  <si>
    <t>с.Горунака</t>
  </si>
  <si>
    <t>17289</t>
  </si>
  <si>
    <t>гр.Етрополе</t>
  </si>
  <si>
    <t>27632</t>
  </si>
  <si>
    <t>с.Лопян</t>
  </si>
  <si>
    <t>44313</t>
  </si>
  <si>
    <t>с.Лъга</t>
  </si>
  <si>
    <t>44389</t>
  </si>
  <si>
    <t>с.Малки Искър</t>
  </si>
  <si>
    <t>49641</t>
  </si>
  <si>
    <t>54050</t>
  </si>
  <si>
    <t>62582</t>
  </si>
  <si>
    <t>с.Ямна</t>
  </si>
  <si>
    <t>87391</t>
  </si>
  <si>
    <t>гр.Златица</t>
  </si>
  <si>
    <t>31044</t>
  </si>
  <si>
    <t>с.Карлиево</t>
  </si>
  <si>
    <t>36484</t>
  </si>
  <si>
    <t>с.Петрич</t>
  </si>
  <si>
    <t>56137</t>
  </si>
  <si>
    <t>с.Църквище</t>
  </si>
  <si>
    <t>78669</t>
  </si>
  <si>
    <t>с.Бальовци</t>
  </si>
  <si>
    <t>02539</t>
  </si>
  <si>
    <t>с.Банчовци</t>
  </si>
  <si>
    <t>02689</t>
  </si>
  <si>
    <t>07960</t>
  </si>
  <si>
    <t>с.Богдановци</t>
  </si>
  <si>
    <t>04649</t>
  </si>
  <si>
    <t>с.Боерица</t>
  </si>
  <si>
    <t>04892</t>
  </si>
  <si>
    <t>05390</t>
  </si>
  <si>
    <t>с.Бузяковци</t>
  </si>
  <si>
    <t>06851</t>
  </si>
  <si>
    <t>с.Бърдо</t>
  </si>
  <si>
    <t>07435</t>
  </si>
  <si>
    <t>с.Вакарел</t>
  </si>
  <si>
    <t>10029</t>
  </si>
  <si>
    <t>с.Венковец</t>
  </si>
  <si>
    <t>10656</t>
  </si>
  <si>
    <t>с.Веринско</t>
  </si>
  <si>
    <t>10690</t>
  </si>
  <si>
    <t>с.Джамузовци</t>
  </si>
  <si>
    <t>20729</t>
  </si>
  <si>
    <t>с.Живково</t>
  </si>
  <si>
    <t>29338</t>
  </si>
  <si>
    <t>гр.Ихтиман</t>
  </si>
  <si>
    <t>32901</t>
  </si>
  <si>
    <t>с.Костадинкино</t>
  </si>
  <si>
    <t>41191</t>
  </si>
  <si>
    <t>с.Любница</t>
  </si>
  <si>
    <t>44611</t>
  </si>
  <si>
    <t>с.Мечковци</t>
  </si>
  <si>
    <t>48009</t>
  </si>
  <si>
    <t>48369</t>
  </si>
  <si>
    <t>с.Мухово</t>
  </si>
  <si>
    <t>49450</t>
  </si>
  <si>
    <t>с.Нейкьовец</t>
  </si>
  <si>
    <t>51411</t>
  </si>
  <si>
    <t>с.Пановци</t>
  </si>
  <si>
    <t>55405</t>
  </si>
  <si>
    <t>с.Пауново</t>
  </si>
  <si>
    <t>55600</t>
  </si>
  <si>
    <t>с.Полянци</t>
  </si>
  <si>
    <t>57443</t>
  </si>
  <si>
    <t>57683</t>
  </si>
  <si>
    <t>с.Ръжана</t>
  </si>
  <si>
    <t>63522</t>
  </si>
  <si>
    <t>с.Селянин</t>
  </si>
  <si>
    <t>66144</t>
  </si>
  <si>
    <t>04830</t>
  </si>
  <si>
    <t>с.Черньово</t>
  </si>
  <si>
    <t>81253</t>
  </si>
  <si>
    <t>гр.Копривщица</t>
  </si>
  <si>
    <t>38558</t>
  </si>
  <si>
    <t>с.Голак</t>
  </si>
  <si>
    <t>15374</t>
  </si>
  <si>
    <t>с.Горна Василица</t>
  </si>
  <si>
    <t>18561</t>
  </si>
  <si>
    <t>с.Долна Василица</t>
  </si>
  <si>
    <t>24894</t>
  </si>
  <si>
    <t>гр.Костенец</t>
  </si>
  <si>
    <t>38902</t>
  </si>
  <si>
    <t>с.Костенец</t>
  </si>
  <si>
    <t>38916</t>
  </si>
  <si>
    <t>гр.Момин проход</t>
  </si>
  <si>
    <t>50245</t>
  </si>
  <si>
    <t>с.Очуша</t>
  </si>
  <si>
    <t>54554</t>
  </si>
  <si>
    <t>с.Подгорие</t>
  </si>
  <si>
    <t>56993</t>
  </si>
  <si>
    <t>58863</t>
  </si>
  <si>
    <t>с.Безден</t>
  </si>
  <si>
    <t>03191</t>
  </si>
  <si>
    <t>с.Богьовци</t>
  </si>
  <si>
    <t>04813</t>
  </si>
  <si>
    <t>с.Бучин проход</t>
  </si>
  <si>
    <t>07171</t>
  </si>
  <si>
    <t>с.Голяновци</t>
  </si>
  <si>
    <t>15984</t>
  </si>
  <si>
    <t>17449</t>
  </si>
  <si>
    <t>23296</t>
  </si>
  <si>
    <t>23707</t>
  </si>
  <si>
    <t>с.Дръмша</t>
  </si>
  <si>
    <t>23844</t>
  </si>
  <si>
    <t>гр.Костинброд</t>
  </si>
  <si>
    <t>38978</t>
  </si>
  <si>
    <t>с.Опицвет</t>
  </si>
  <si>
    <t>53607</t>
  </si>
  <si>
    <t>с.Петърч</t>
  </si>
  <si>
    <t>56215</t>
  </si>
  <si>
    <t>с.Понор</t>
  </si>
  <si>
    <t>57529</t>
  </si>
  <si>
    <t>с.Царичина</t>
  </si>
  <si>
    <t>78197</t>
  </si>
  <si>
    <t>с.Чибаовци</t>
  </si>
  <si>
    <t>81356</t>
  </si>
  <si>
    <t>03842</t>
  </si>
  <si>
    <t>с.Брестака</t>
  </si>
  <si>
    <t>06421</t>
  </si>
  <si>
    <t>07051</t>
  </si>
  <si>
    <t>32651</t>
  </si>
  <si>
    <t>35821</t>
  </si>
  <si>
    <t>с.Мирково</t>
  </si>
  <si>
    <t>48324</t>
  </si>
  <si>
    <t>с.Плъзище</t>
  </si>
  <si>
    <t>56842</t>
  </si>
  <si>
    <t>58267</t>
  </si>
  <si>
    <t>с.Смолско</t>
  </si>
  <si>
    <t>67636</t>
  </si>
  <si>
    <t>с.Хвърчил</t>
  </si>
  <si>
    <t>77236</t>
  </si>
  <si>
    <t>с.Черковище</t>
  </si>
  <si>
    <t>80707</t>
  </si>
  <si>
    <t>с.Душанци</t>
  </si>
  <si>
    <t>24164</t>
  </si>
  <si>
    <t>гр.Пирдоп</t>
  </si>
  <si>
    <t>56407</t>
  </si>
  <si>
    <t>с.Видраре</t>
  </si>
  <si>
    <t>11020</t>
  </si>
  <si>
    <t>с.Джурово</t>
  </si>
  <si>
    <t>20897</t>
  </si>
  <si>
    <t>35585</t>
  </si>
  <si>
    <t>с.Манаселска река</t>
  </si>
  <si>
    <t>46961</t>
  </si>
  <si>
    <t>с.Осиковица</t>
  </si>
  <si>
    <t>54170</t>
  </si>
  <si>
    <t>с.Осиковска Лакавица</t>
  </si>
  <si>
    <t>54211</t>
  </si>
  <si>
    <t>гр.Правец</t>
  </si>
  <si>
    <t>58030</t>
  </si>
  <si>
    <t>с.Правешка Лакавица</t>
  </si>
  <si>
    <t>58044</t>
  </si>
  <si>
    <t>с.Равнище</t>
  </si>
  <si>
    <t>61189</t>
  </si>
  <si>
    <t>с.Разлив</t>
  </si>
  <si>
    <t>61807</t>
  </si>
  <si>
    <t>с.Своде</t>
  </si>
  <si>
    <t>65872</t>
  </si>
  <si>
    <t>с.Алино</t>
  </si>
  <si>
    <t>00391</t>
  </si>
  <si>
    <t>с.Бели Искър</t>
  </si>
  <si>
    <t>03441</t>
  </si>
  <si>
    <t>с.Белчин</t>
  </si>
  <si>
    <t>03767</t>
  </si>
  <si>
    <t>с.Белчински бани</t>
  </si>
  <si>
    <t>03770</t>
  </si>
  <si>
    <t>с.Говедарци</t>
  </si>
  <si>
    <t>15285</t>
  </si>
  <si>
    <t>с.Горни Окол</t>
  </si>
  <si>
    <t>16599</t>
  </si>
  <si>
    <t>с.Гуцал</t>
  </si>
  <si>
    <t>18201</t>
  </si>
  <si>
    <t>с.Долни Окол</t>
  </si>
  <si>
    <t>22469</t>
  </si>
  <si>
    <t>с.Доспей</t>
  </si>
  <si>
    <t>23039</t>
  </si>
  <si>
    <t>с.Драгушиново</t>
  </si>
  <si>
    <t>23491</t>
  </si>
  <si>
    <t>31228</t>
  </si>
  <si>
    <t>37294</t>
  </si>
  <si>
    <t>37527</t>
  </si>
  <si>
    <t>43832</t>
  </si>
  <si>
    <t>с.Маджаре</t>
  </si>
  <si>
    <t>46067</t>
  </si>
  <si>
    <t>с.Мала църква</t>
  </si>
  <si>
    <t>46276</t>
  </si>
  <si>
    <t>с.Марица</t>
  </si>
  <si>
    <t>47264</t>
  </si>
  <si>
    <t>52249</t>
  </si>
  <si>
    <t>с.Поповяне</t>
  </si>
  <si>
    <t>57697</t>
  </si>
  <si>
    <t>58548</t>
  </si>
  <si>
    <t>с.Радуил</t>
  </si>
  <si>
    <t>61604</t>
  </si>
  <si>
    <t>с.Райово</t>
  </si>
  <si>
    <t>61922</t>
  </si>
  <si>
    <t>с.Рельово</t>
  </si>
  <si>
    <t>62486</t>
  </si>
  <si>
    <t>гр.Самоков</t>
  </si>
  <si>
    <t>65231</t>
  </si>
  <si>
    <t>с.Шипочане</t>
  </si>
  <si>
    <t>83243</t>
  </si>
  <si>
    <t>с.Широки дол</t>
  </si>
  <si>
    <t>83291</t>
  </si>
  <si>
    <t>с.Яребковица</t>
  </si>
  <si>
    <t>87535</t>
  </si>
  <si>
    <t>с.Ярлово</t>
  </si>
  <si>
    <t>87552</t>
  </si>
  <si>
    <t>с.Бакьово</t>
  </si>
  <si>
    <t>02289</t>
  </si>
  <si>
    <t>с.Батулия</t>
  </si>
  <si>
    <t>02899</t>
  </si>
  <si>
    <t>с.Бов</t>
  </si>
  <si>
    <t>04546</t>
  </si>
  <si>
    <t>14461</t>
  </si>
  <si>
    <t>06272</t>
  </si>
  <si>
    <t>с.Брезовдол</t>
  </si>
  <si>
    <t>06327</t>
  </si>
  <si>
    <t>06985</t>
  </si>
  <si>
    <t>с.Владо Тричков</t>
  </si>
  <si>
    <t>11510</t>
  </si>
  <si>
    <t>14194</t>
  </si>
  <si>
    <t>с.Губислав</t>
  </si>
  <si>
    <t>18040</t>
  </si>
  <si>
    <t>с.Добравица</t>
  </si>
  <si>
    <t>21316</t>
  </si>
  <si>
    <t>с.Добърчин</t>
  </si>
  <si>
    <t>21751</t>
  </si>
  <si>
    <t>с.Дружево</t>
  </si>
  <si>
    <t>23798</t>
  </si>
  <si>
    <t>с.Еленов дол</t>
  </si>
  <si>
    <t>27228</t>
  </si>
  <si>
    <t>с.Желен</t>
  </si>
  <si>
    <t>29163</t>
  </si>
  <si>
    <t>с.Завидовци</t>
  </si>
  <si>
    <t>30082</t>
  </si>
  <si>
    <t>с.Заноге</t>
  </si>
  <si>
    <t>30329</t>
  </si>
  <si>
    <t>с.Заселе</t>
  </si>
  <si>
    <t>30350</t>
  </si>
  <si>
    <t>с.Зимевица</t>
  </si>
  <si>
    <t>30847</t>
  </si>
  <si>
    <t>с.Искрец</t>
  </si>
  <si>
    <t>32843</t>
  </si>
  <si>
    <t>с.Лакатник</t>
  </si>
  <si>
    <t>43092</t>
  </si>
  <si>
    <t>14475</t>
  </si>
  <si>
    <t>с.Левище</t>
  </si>
  <si>
    <t>44906</t>
  </si>
  <si>
    <t>с.Лесковдол</t>
  </si>
  <si>
    <t>43390</t>
  </si>
  <si>
    <t>с.Луково</t>
  </si>
  <si>
    <t>44330</t>
  </si>
  <si>
    <t>47024</t>
  </si>
  <si>
    <t>с.Миланово</t>
  </si>
  <si>
    <t>48129</t>
  </si>
  <si>
    <t>с.Огоя</t>
  </si>
  <si>
    <t>53374</t>
  </si>
  <si>
    <t>с.Оплетня</t>
  </si>
  <si>
    <t>53610</t>
  </si>
  <si>
    <t>с.Осеновлаг</t>
  </si>
  <si>
    <t>54122</t>
  </si>
  <si>
    <t>с.Реброво</t>
  </si>
  <si>
    <t>62387</t>
  </si>
  <si>
    <t>с.Редина</t>
  </si>
  <si>
    <t>62414</t>
  </si>
  <si>
    <t>с.Свидня</t>
  </si>
  <si>
    <t>65663</t>
  </si>
  <si>
    <t>гр.Своге</t>
  </si>
  <si>
    <t>65869</t>
  </si>
  <si>
    <t>с.Томпсън</t>
  </si>
  <si>
    <t>72655</t>
  </si>
  <si>
    <t>с.Церецел</t>
  </si>
  <si>
    <t>78402</t>
  </si>
  <si>
    <t>78481</t>
  </si>
  <si>
    <t>с.Ябланица</t>
  </si>
  <si>
    <t>87028</t>
  </si>
  <si>
    <t>с.Алдомировци</t>
  </si>
  <si>
    <t>00223</t>
  </si>
  <si>
    <t>с.Бахалин</t>
  </si>
  <si>
    <t>02926</t>
  </si>
  <si>
    <t>с.Братушково</t>
  </si>
  <si>
    <t>06175</t>
  </si>
  <si>
    <t>с.Бърложница</t>
  </si>
  <si>
    <t>07541</t>
  </si>
  <si>
    <t>с.Гургулят</t>
  </si>
  <si>
    <t>18133</t>
  </si>
  <si>
    <t>с.Гълъбовци</t>
  </si>
  <si>
    <t>18294</t>
  </si>
  <si>
    <t>с.Драготинци</t>
  </si>
  <si>
    <t>23474</t>
  </si>
  <si>
    <t>32411</t>
  </si>
  <si>
    <t>с.Пищане</t>
  </si>
  <si>
    <t>56558</t>
  </si>
  <si>
    <t>с.Повалиръж</t>
  </si>
  <si>
    <t>56914</t>
  </si>
  <si>
    <t>с.Радуловци</t>
  </si>
  <si>
    <t>61621</t>
  </si>
  <si>
    <t>61964</t>
  </si>
  <si>
    <t>гр.Сливница</t>
  </si>
  <si>
    <t>67372</t>
  </si>
  <si>
    <t>80011</t>
  </si>
  <si>
    <t>с.Челопеч</t>
  </si>
  <si>
    <t>80323</t>
  </si>
  <si>
    <t>с.Балша</t>
  </si>
  <si>
    <t>02511</t>
  </si>
  <si>
    <t>гр.Банкя</t>
  </si>
  <si>
    <t>02659</t>
  </si>
  <si>
    <t>04234</t>
  </si>
  <si>
    <t>с.Бусманци</t>
  </si>
  <si>
    <t>07106</t>
  </si>
  <si>
    <t>гр.Бухово</t>
  </si>
  <si>
    <t>07140</t>
  </si>
  <si>
    <t>с.Владая</t>
  </si>
  <si>
    <t>11394</t>
  </si>
  <si>
    <t>с.Войнеговци</t>
  </si>
  <si>
    <t>11884</t>
  </si>
  <si>
    <t>с.Волуяк</t>
  </si>
  <si>
    <t>12084</t>
  </si>
  <si>
    <t>с.Герман</t>
  </si>
  <si>
    <t>14831</t>
  </si>
  <si>
    <t>с.Горни Богров</t>
  </si>
  <si>
    <t>16448</t>
  </si>
  <si>
    <t>с.Доброславци</t>
  </si>
  <si>
    <t>21662</t>
  </si>
  <si>
    <t>с.Долни Богров</t>
  </si>
  <si>
    <t>22304</t>
  </si>
  <si>
    <t>с.Долни Пасарел</t>
  </si>
  <si>
    <t>22472</t>
  </si>
  <si>
    <t>29150</t>
  </si>
  <si>
    <t>с.Желява</t>
  </si>
  <si>
    <t>29204</t>
  </si>
  <si>
    <t>29430</t>
  </si>
  <si>
    <t>с.Иваняне</t>
  </si>
  <si>
    <t>32216</t>
  </si>
  <si>
    <t>с.Казичене</t>
  </si>
  <si>
    <t>35239</t>
  </si>
  <si>
    <t>37280</t>
  </si>
  <si>
    <t>с.Кокаляне</t>
  </si>
  <si>
    <t>37914</t>
  </si>
  <si>
    <t>39791</t>
  </si>
  <si>
    <t>с.Кубратово</t>
  </si>
  <si>
    <t>40436</t>
  </si>
  <si>
    <t>с.Кътина</t>
  </si>
  <si>
    <t>41010</t>
  </si>
  <si>
    <t>44063</t>
  </si>
  <si>
    <t>с.Локорско</t>
  </si>
  <si>
    <t>44224</t>
  </si>
  <si>
    <t>с.Мало Бучино</t>
  </si>
  <si>
    <t>46721</t>
  </si>
  <si>
    <t>с.Мировяне</t>
  </si>
  <si>
    <t>48393</t>
  </si>
  <si>
    <t>49206</t>
  </si>
  <si>
    <t>с.Мърчаево</t>
  </si>
  <si>
    <t>49597</t>
  </si>
  <si>
    <t>с.Негован</t>
  </si>
  <si>
    <t>51250</t>
  </si>
  <si>
    <t>гр.Нови Искър</t>
  </si>
  <si>
    <t>00357</t>
  </si>
  <si>
    <t>с.Панчарево</t>
  </si>
  <si>
    <t>55419</t>
  </si>
  <si>
    <t>с.Плана</t>
  </si>
  <si>
    <t>56624</t>
  </si>
  <si>
    <t>с.Подгумер</t>
  </si>
  <si>
    <t>57011</t>
  </si>
  <si>
    <t>с.Световрачене</t>
  </si>
  <si>
    <t>65601</t>
  </si>
  <si>
    <t>гр.София</t>
  </si>
  <si>
    <t>68134</t>
  </si>
  <si>
    <t>80409</t>
  </si>
  <si>
    <t>с.Яна</t>
  </si>
  <si>
    <t>87401</t>
  </si>
  <si>
    <t>с.Братя Даскалови</t>
  </si>
  <si>
    <t>06183</t>
  </si>
  <si>
    <t>с.Верен</t>
  </si>
  <si>
    <t>10673</t>
  </si>
  <si>
    <t>с.Голям дол</t>
  </si>
  <si>
    <t>15744</t>
  </si>
  <si>
    <t>с.Горно Белево</t>
  </si>
  <si>
    <t>16691</t>
  </si>
  <si>
    <t>с.Горно ново село</t>
  </si>
  <si>
    <t>16852</t>
  </si>
  <si>
    <t>с.Гранит</t>
  </si>
  <si>
    <t>17717</t>
  </si>
  <si>
    <t>22736</t>
  </si>
  <si>
    <t>с.Колю Мариново</t>
  </si>
  <si>
    <t>38100</t>
  </si>
  <si>
    <t>с.Малко Дряново</t>
  </si>
  <si>
    <t>46588</t>
  </si>
  <si>
    <t>с.Малък дол</t>
  </si>
  <si>
    <t>49998</t>
  </si>
  <si>
    <t>47305</t>
  </si>
  <si>
    <t>47665</t>
  </si>
  <si>
    <t>48372</t>
  </si>
  <si>
    <t>с.Найденово</t>
  </si>
  <si>
    <t>51072</t>
  </si>
  <si>
    <t>с.Опълченец</t>
  </si>
  <si>
    <t>53624</t>
  </si>
  <si>
    <t>с.Оризово</t>
  </si>
  <si>
    <t>53850</t>
  </si>
  <si>
    <t>с.Партизанин</t>
  </si>
  <si>
    <t>55484</t>
  </si>
  <si>
    <t>с.Плодовитово</t>
  </si>
  <si>
    <t>56811</t>
  </si>
  <si>
    <t>с.Православ</t>
  </si>
  <si>
    <t>58075</t>
  </si>
  <si>
    <t>с.Славянин</t>
  </si>
  <si>
    <t>67074</t>
  </si>
  <si>
    <t>70531</t>
  </si>
  <si>
    <t>с.Сърневец</t>
  </si>
  <si>
    <t>70562</t>
  </si>
  <si>
    <t>80793</t>
  </si>
  <si>
    <t>с.Брестова</t>
  </si>
  <si>
    <t>06478</t>
  </si>
  <si>
    <t>гр.Гурково</t>
  </si>
  <si>
    <t>18157</t>
  </si>
  <si>
    <t>20211</t>
  </si>
  <si>
    <t>21124</t>
  </si>
  <si>
    <t>с.Жерговец</t>
  </si>
  <si>
    <t>29297</t>
  </si>
  <si>
    <t>с.Жълтопоп</t>
  </si>
  <si>
    <t>29595</t>
  </si>
  <si>
    <t>с.Златирът</t>
  </si>
  <si>
    <t>31022</t>
  </si>
  <si>
    <t>38203</t>
  </si>
  <si>
    <t>с.Лява река</t>
  </si>
  <si>
    <t>44776</t>
  </si>
  <si>
    <t>с.Паничерево</t>
  </si>
  <si>
    <t>22767</t>
  </si>
  <si>
    <t>с.Пчелиново</t>
  </si>
  <si>
    <t>58894</t>
  </si>
  <si>
    <t>00552</t>
  </si>
  <si>
    <t>10416</t>
  </si>
  <si>
    <t>14951</t>
  </si>
  <si>
    <t>гр.Гълъбово</t>
  </si>
  <si>
    <t>18280</t>
  </si>
  <si>
    <t>с.Искрица</t>
  </si>
  <si>
    <t>32857</t>
  </si>
  <si>
    <t>с.Медникарово</t>
  </si>
  <si>
    <t>47603</t>
  </si>
  <si>
    <t>49391</t>
  </si>
  <si>
    <t>49535</t>
  </si>
  <si>
    <t>с.Обручище</t>
  </si>
  <si>
    <t>53134</t>
  </si>
  <si>
    <t>с.Помощник</t>
  </si>
  <si>
    <t>57515</t>
  </si>
  <si>
    <t>61755</t>
  </si>
  <si>
    <t>с.Бузовград</t>
  </si>
  <si>
    <t>06848</t>
  </si>
  <si>
    <t>с.Голямо Дряново</t>
  </si>
  <si>
    <t>15864</t>
  </si>
  <si>
    <t>с.Горно Изворово</t>
  </si>
  <si>
    <t>16780</t>
  </si>
  <si>
    <t>с.Горно Черковище</t>
  </si>
  <si>
    <t>49076</t>
  </si>
  <si>
    <t>с.Долно изворово</t>
  </si>
  <si>
    <t>22633</t>
  </si>
  <si>
    <t>24075</t>
  </si>
  <si>
    <t>с.Енина</t>
  </si>
  <si>
    <t>27499</t>
  </si>
  <si>
    <t>гр.Казанлък</t>
  </si>
  <si>
    <t>35167</t>
  </si>
  <si>
    <t>с.Копринка</t>
  </si>
  <si>
    <t>38563</t>
  </si>
  <si>
    <t>гр.Крън</t>
  </si>
  <si>
    <t>40292</t>
  </si>
  <si>
    <t>с.Кънчево</t>
  </si>
  <si>
    <t>40868</t>
  </si>
  <si>
    <t>с.Овощник</t>
  </si>
  <si>
    <t>53179</t>
  </si>
  <si>
    <t>62983</t>
  </si>
  <si>
    <t>с.Ръжена</t>
  </si>
  <si>
    <t>63570</t>
  </si>
  <si>
    <t>с.Средногорово</t>
  </si>
  <si>
    <t>68446</t>
  </si>
  <si>
    <t>77027</t>
  </si>
  <si>
    <t>с.Черганово</t>
  </si>
  <si>
    <t>80532</t>
  </si>
  <si>
    <t>с.Шейново</t>
  </si>
  <si>
    <t>83106</t>
  </si>
  <si>
    <t>гр.Шипка</t>
  </si>
  <si>
    <t>83199</t>
  </si>
  <si>
    <t>87641</t>
  </si>
  <si>
    <t>с.Борущица</t>
  </si>
  <si>
    <t>05671</t>
  </si>
  <si>
    <t>с.Бънзарето</t>
  </si>
  <si>
    <t>07380</t>
  </si>
  <si>
    <t>10848</t>
  </si>
  <si>
    <t>с.Дъбово</t>
  </si>
  <si>
    <t>24342</t>
  </si>
  <si>
    <t>с.Държавен</t>
  </si>
  <si>
    <t>24637</t>
  </si>
  <si>
    <t>30870</t>
  </si>
  <si>
    <t>гр.Мъглиж</t>
  </si>
  <si>
    <t>49494</t>
  </si>
  <si>
    <t>с.Радунци</t>
  </si>
  <si>
    <t>61635</t>
  </si>
  <si>
    <t>66103</t>
  </si>
  <si>
    <t>с.Сливито</t>
  </si>
  <si>
    <t>67341</t>
  </si>
  <si>
    <t>с.Тулово</t>
  </si>
  <si>
    <t>73420</t>
  </si>
  <si>
    <t>с.Шаново</t>
  </si>
  <si>
    <t>83020</t>
  </si>
  <si>
    <t>с.Юлиево</t>
  </si>
  <si>
    <t>86043</t>
  </si>
  <si>
    <t>с.Яворовец</t>
  </si>
  <si>
    <t>87148</t>
  </si>
  <si>
    <t>с.Ягода</t>
  </si>
  <si>
    <t>87212</t>
  </si>
  <si>
    <t>с.Едрево</t>
  </si>
  <si>
    <t>27070</t>
  </si>
  <si>
    <t>с.Елхово</t>
  </si>
  <si>
    <t>48163</t>
  </si>
  <si>
    <t>гр.Николаево</t>
  </si>
  <si>
    <t>51648</t>
  </si>
  <si>
    <t>51888</t>
  </si>
  <si>
    <t>03023</t>
  </si>
  <si>
    <t>07750</t>
  </si>
  <si>
    <t>с.Бяло поле</t>
  </si>
  <si>
    <t>07819</t>
  </si>
  <si>
    <t>10224</t>
  </si>
  <si>
    <t>10639</t>
  </si>
  <si>
    <t>с.Княжевско</t>
  </si>
  <si>
    <t>61791</t>
  </si>
  <si>
    <t>с.Кравино</t>
  </si>
  <si>
    <t>39222</t>
  </si>
  <si>
    <t>с.Опан</t>
  </si>
  <si>
    <t>53576</t>
  </si>
  <si>
    <t>с.Пъстрен</t>
  </si>
  <si>
    <t>59166</t>
  </si>
  <si>
    <t>68312</t>
  </si>
  <si>
    <t>69434</t>
  </si>
  <si>
    <t>с.Тракия</t>
  </si>
  <si>
    <t>72970</t>
  </si>
  <si>
    <t>87713</t>
  </si>
  <si>
    <t>00309</t>
  </si>
  <si>
    <t>с.Асен</t>
  </si>
  <si>
    <t>00697</t>
  </si>
  <si>
    <t>с.Виден</t>
  </si>
  <si>
    <t>10954</t>
  </si>
  <si>
    <t>с.Габарево</t>
  </si>
  <si>
    <t>14026</t>
  </si>
  <si>
    <t>с.Горно Сахране</t>
  </si>
  <si>
    <t>16924</t>
  </si>
  <si>
    <t>с.Долно Сахране</t>
  </si>
  <si>
    <t>22808</t>
  </si>
  <si>
    <t>с.Манолово</t>
  </si>
  <si>
    <t>47101</t>
  </si>
  <si>
    <t>с.Осетеново</t>
  </si>
  <si>
    <t>54153</t>
  </si>
  <si>
    <t>гр.Павел баня</t>
  </si>
  <si>
    <t>55021</t>
  </si>
  <si>
    <t>66826</t>
  </si>
  <si>
    <t>с.Турия</t>
  </si>
  <si>
    <t>73451</t>
  </si>
  <si>
    <t>с.Тъжа</t>
  </si>
  <si>
    <t>73540</t>
  </si>
  <si>
    <t>с.Търничени</t>
  </si>
  <si>
    <t>73688</t>
  </si>
  <si>
    <t>с.Бели бряг</t>
  </si>
  <si>
    <t>03407</t>
  </si>
  <si>
    <t>с.Боздуганово</t>
  </si>
  <si>
    <t>17960</t>
  </si>
  <si>
    <t>07288</t>
  </si>
  <si>
    <t>с.Гледачево</t>
  </si>
  <si>
    <t>15062</t>
  </si>
  <si>
    <t>с.Даскал-Атанасово</t>
  </si>
  <si>
    <t>20153</t>
  </si>
  <si>
    <t>с.Диня</t>
  </si>
  <si>
    <t>21209</t>
  </si>
  <si>
    <t>с.Землен</t>
  </si>
  <si>
    <t>30795</t>
  </si>
  <si>
    <t>с.Знаменосец</t>
  </si>
  <si>
    <t>31293</t>
  </si>
  <si>
    <t>с.Ковач</t>
  </si>
  <si>
    <t>37455</t>
  </si>
  <si>
    <t>37507</t>
  </si>
  <si>
    <t>38008</t>
  </si>
  <si>
    <t>с.Константиновец</t>
  </si>
  <si>
    <t>38340</t>
  </si>
  <si>
    <t>44540</t>
  </si>
  <si>
    <t>с.Маца</t>
  </si>
  <si>
    <t>47500</t>
  </si>
  <si>
    <t>53268</t>
  </si>
  <si>
    <t>с.Полски Градец</t>
  </si>
  <si>
    <t>57323</t>
  </si>
  <si>
    <t>гр.Раднево</t>
  </si>
  <si>
    <t>61460</t>
  </si>
  <si>
    <t>с.Рисиманово</t>
  </si>
  <si>
    <t>62712</t>
  </si>
  <si>
    <t>с.Свободен</t>
  </si>
  <si>
    <t>65838</t>
  </si>
  <si>
    <t>70586</t>
  </si>
  <si>
    <t>с.Тихомирово</t>
  </si>
  <si>
    <t>72477</t>
  </si>
  <si>
    <t>с.Тополяне</t>
  </si>
  <si>
    <t>72824</t>
  </si>
  <si>
    <t>73225</t>
  </si>
  <si>
    <t>с.Трънково</t>
  </si>
  <si>
    <t>73314</t>
  </si>
  <si>
    <t>с.Арнаутито</t>
  </si>
  <si>
    <t>00655</t>
  </si>
  <si>
    <t>03856</t>
  </si>
  <si>
    <t>с.Богомилово</t>
  </si>
  <si>
    <t>04738</t>
  </si>
  <si>
    <t>с.Борилово</t>
  </si>
  <si>
    <t>05431</t>
  </si>
  <si>
    <t>05637</t>
  </si>
  <si>
    <t>с.Братя Кунчеви</t>
  </si>
  <si>
    <t>06197</t>
  </si>
  <si>
    <t>с.Бъдеще</t>
  </si>
  <si>
    <t>07199</t>
  </si>
  <si>
    <t>с.Воденичарово</t>
  </si>
  <si>
    <t>11675</t>
  </si>
  <si>
    <t>с.Горно Ботево</t>
  </si>
  <si>
    <t>16701</t>
  </si>
  <si>
    <t>с.Дълбоки</t>
  </si>
  <si>
    <t>24482</t>
  </si>
  <si>
    <t>с.Еленино</t>
  </si>
  <si>
    <t>27214</t>
  </si>
  <si>
    <t>27379</t>
  </si>
  <si>
    <t>с.Загоре</t>
  </si>
  <si>
    <t>30119</t>
  </si>
  <si>
    <t>с.Змейово</t>
  </si>
  <si>
    <t>31276</t>
  </si>
  <si>
    <t>с.Казанка</t>
  </si>
  <si>
    <t>35153</t>
  </si>
  <si>
    <t>с.Калитиново</t>
  </si>
  <si>
    <t>35420</t>
  </si>
  <si>
    <t>с.Калояновец</t>
  </si>
  <si>
    <t>35515</t>
  </si>
  <si>
    <t>с.Кирилово</t>
  </si>
  <si>
    <t>36899</t>
  </si>
  <si>
    <t>37678</t>
  </si>
  <si>
    <t>с.Колена</t>
  </si>
  <si>
    <t>38039</t>
  </si>
  <si>
    <t>с.Ловец</t>
  </si>
  <si>
    <t>43921</t>
  </si>
  <si>
    <t>63149</t>
  </si>
  <si>
    <t>с.Люляк</t>
  </si>
  <si>
    <t>44687</t>
  </si>
  <si>
    <t>44851</t>
  </si>
  <si>
    <t>с.Маджерито</t>
  </si>
  <si>
    <t>46098</t>
  </si>
  <si>
    <t>с.Малка Верея</t>
  </si>
  <si>
    <t>46417</t>
  </si>
  <si>
    <t>с.Малко Кадиево</t>
  </si>
  <si>
    <t>46591</t>
  </si>
  <si>
    <t>48502</t>
  </si>
  <si>
    <t>с.Могила</t>
  </si>
  <si>
    <t>48765</t>
  </si>
  <si>
    <t>52252</t>
  </si>
  <si>
    <t>с.Оряховица</t>
  </si>
  <si>
    <t>54016</t>
  </si>
  <si>
    <t>54314</t>
  </si>
  <si>
    <t>с.Памукчии</t>
  </si>
  <si>
    <t>55289</t>
  </si>
  <si>
    <t>56188</t>
  </si>
  <si>
    <t>с.Плоска могила</t>
  </si>
  <si>
    <t>56825</t>
  </si>
  <si>
    <t>57073</t>
  </si>
  <si>
    <t>с.Преславен</t>
  </si>
  <si>
    <t>58236</t>
  </si>
  <si>
    <t>58743</t>
  </si>
  <si>
    <t>с.Пшеничево</t>
  </si>
  <si>
    <t>58952</t>
  </si>
  <si>
    <t>с.Пъстрово</t>
  </si>
  <si>
    <t>59170</t>
  </si>
  <si>
    <t>61995</t>
  </si>
  <si>
    <t>с.Руманя</t>
  </si>
  <si>
    <t>63301</t>
  </si>
  <si>
    <t>65317</t>
  </si>
  <si>
    <t>с.Сладък кладенец</t>
  </si>
  <si>
    <t>67154</t>
  </si>
  <si>
    <t>гр.Стара Загора</t>
  </si>
  <si>
    <t>68850</t>
  </si>
  <si>
    <t>с.Старозагорски бани</t>
  </si>
  <si>
    <t>68970</t>
  </si>
  <si>
    <t>69794</t>
  </si>
  <si>
    <t>с.Сулица</t>
  </si>
  <si>
    <t>70202</t>
  </si>
  <si>
    <t>с.Хан Аспарухово</t>
  </si>
  <si>
    <t>68730</t>
  </si>
  <si>
    <t>с.Християново</t>
  </si>
  <si>
    <t>77431</t>
  </si>
  <si>
    <t>с.Хрищени</t>
  </si>
  <si>
    <t>77476</t>
  </si>
  <si>
    <t>87182</t>
  </si>
  <si>
    <t>11082</t>
  </si>
  <si>
    <t>с.Воловарово</t>
  </si>
  <si>
    <t>12042</t>
  </si>
  <si>
    <t>с.Гита</t>
  </si>
  <si>
    <t>14920</t>
  </si>
  <si>
    <t>с.Димитриево</t>
  </si>
  <si>
    <t>21049</t>
  </si>
  <si>
    <t>с.Държава</t>
  </si>
  <si>
    <t>24623</t>
  </si>
  <si>
    <t>30819</t>
  </si>
  <si>
    <t>с.Златна ливада</t>
  </si>
  <si>
    <t>68326</t>
  </si>
  <si>
    <t>с.Сърнино</t>
  </si>
  <si>
    <t>70634</t>
  </si>
  <si>
    <t>с.Узово</t>
  </si>
  <si>
    <t>75068</t>
  </si>
  <si>
    <t>с.Чернооково</t>
  </si>
  <si>
    <t>81219</t>
  </si>
  <si>
    <t>гр.Добрич</t>
  </si>
  <si>
    <t>72624</t>
  </si>
  <si>
    <t>с.Алцек</t>
  </si>
  <si>
    <t>00429</t>
  </si>
  <si>
    <t>с.Батово</t>
  </si>
  <si>
    <t>02871</t>
  </si>
  <si>
    <t>с.Бдинци</t>
  </si>
  <si>
    <t>03040</t>
  </si>
  <si>
    <t>03860</t>
  </si>
  <si>
    <t>с.Богдан</t>
  </si>
  <si>
    <t>04580</t>
  </si>
  <si>
    <t>с.Божурово</t>
  </si>
  <si>
    <t>05061</t>
  </si>
  <si>
    <t>с.Бранище</t>
  </si>
  <si>
    <t>06104</t>
  </si>
  <si>
    <t>с.Ведрина</t>
  </si>
  <si>
    <t>10307</t>
  </si>
  <si>
    <t>с.Владимирово</t>
  </si>
  <si>
    <t>11421</t>
  </si>
  <si>
    <t>11781</t>
  </si>
  <si>
    <t>с.Вратарите</t>
  </si>
  <si>
    <t>12231</t>
  </si>
  <si>
    <t>с.Врачанци</t>
  </si>
  <si>
    <t>12262</t>
  </si>
  <si>
    <t>14684</t>
  </si>
  <si>
    <t>с.Гешаново</t>
  </si>
  <si>
    <t>14862</t>
  </si>
  <si>
    <t>20359</t>
  </si>
  <si>
    <t>с.Добрево</t>
  </si>
  <si>
    <t>21350</t>
  </si>
  <si>
    <t>с.Долина</t>
  </si>
  <si>
    <t>21957</t>
  </si>
  <si>
    <t>с.Дончево</t>
  </si>
  <si>
    <t>22988</t>
  </si>
  <si>
    <t>23128</t>
  </si>
  <si>
    <t>с.Дряновец</t>
  </si>
  <si>
    <t>23933</t>
  </si>
  <si>
    <t>с.Енево</t>
  </si>
  <si>
    <t>27468</t>
  </si>
  <si>
    <t>29489</t>
  </si>
  <si>
    <t>с.Златия</t>
  </si>
  <si>
    <t>31067</t>
  </si>
  <si>
    <t>35674</t>
  </si>
  <si>
    <t>с.Карапелит</t>
  </si>
  <si>
    <t>36419</t>
  </si>
  <si>
    <t>с.Козлодуйци</t>
  </si>
  <si>
    <t>37808</t>
  </si>
  <si>
    <t>с.Котленци</t>
  </si>
  <si>
    <t>39061</t>
  </si>
  <si>
    <t>с.Крагулево</t>
  </si>
  <si>
    <t>39242</t>
  </si>
  <si>
    <t>с.Ловчанци</t>
  </si>
  <si>
    <t>43997</t>
  </si>
  <si>
    <t>с.Ломница</t>
  </si>
  <si>
    <t>44272</t>
  </si>
  <si>
    <t>43431</t>
  </si>
  <si>
    <t>с.Малка Смолница</t>
  </si>
  <si>
    <t>46454</t>
  </si>
  <si>
    <t>47679</t>
  </si>
  <si>
    <t>с.Методиево</t>
  </si>
  <si>
    <t>47901</t>
  </si>
  <si>
    <t>с.Миладиновци</t>
  </si>
  <si>
    <t>48088</t>
  </si>
  <si>
    <t>с.Ново Ботево</t>
  </si>
  <si>
    <t>52038</t>
  </si>
  <si>
    <t>с.Овчарово</t>
  </si>
  <si>
    <t>53210</t>
  </si>
  <si>
    <t>с.Одринци</t>
  </si>
  <si>
    <t>53432</t>
  </si>
  <si>
    <t>с.Одърци</t>
  </si>
  <si>
    <t>53450</t>
  </si>
  <si>
    <t>с.Опанец</t>
  </si>
  <si>
    <t>53597</t>
  </si>
  <si>
    <t>с.Орлова могила</t>
  </si>
  <si>
    <t>53881</t>
  </si>
  <si>
    <t>с.Паскалево</t>
  </si>
  <si>
    <t>55511</t>
  </si>
  <si>
    <t>с.Плачидол</t>
  </si>
  <si>
    <t>56695</t>
  </si>
  <si>
    <t>с.Победа</t>
  </si>
  <si>
    <t>21083</t>
  </si>
  <si>
    <t>с.Подслон</t>
  </si>
  <si>
    <t>57087</t>
  </si>
  <si>
    <t>с.Полковник Иваново</t>
  </si>
  <si>
    <t>68103</t>
  </si>
  <si>
    <t>с.Полковник Минково</t>
  </si>
  <si>
    <t>59402</t>
  </si>
  <si>
    <t>с.Полковник Свещарово</t>
  </si>
  <si>
    <t>57279</t>
  </si>
  <si>
    <t>с.Попгригорово</t>
  </si>
  <si>
    <t>57550</t>
  </si>
  <si>
    <t>58339</t>
  </si>
  <si>
    <t>с.Приморци</t>
  </si>
  <si>
    <t>58360</t>
  </si>
  <si>
    <t>с.Пчелино</t>
  </si>
  <si>
    <t>58880</t>
  </si>
  <si>
    <t>58935</t>
  </si>
  <si>
    <t>63063</t>
  </si>
  <si>
    <t>00374</t>
  </si>
  <si>
    <t>65824</t>
  </si>
  <si>
    <t>с.Славеево</t>
  </si>
  <si>
    <t>66946</t>
  </si>
  <si>
    <t>с.Сливенци</t>
  </si>
  <si>
    <t>70812</t>
  </si>
  <si>
    <t>с.Смолница</t>
  </si>
  <si>
    <t>67622</t>
  </si>
  <si>
    <t>с.Соколник</t>
  </si>
  <si>
    <t>67917</t>
  </si>
  <si>
    <t>69198</t>
  </si>
  <si>
    <t>69242</t>
  </si>
  <si>
    <t>с.Стожер</t>
  </si>
  <si>
    <t>69300</t>
  </si>
  <si>
    <t>с.Тянево</t>
  </si>
  <si>
    <t>73818</t>
  </si>
  <si>
    <t>с.Фелдфебел Денково</t>
  </si>
  <si>
    <t>76064</t>
  </si>
  <si>
    <t>с.Хитово</t>
  </si>
  <si>
    <t>77284</t>
  </si>
  <si>
    <t>78152</t>
  </si>
  <si>
    <t>с.Черна</t>
  </si>
  <si>
    <t>80769</t>
  </si>
  <si>
    <t>с.Белгун</t>
  </si>
  <si>
    <t>03318</t>
  </si>
  <si>
    <t>с.Било</t>
  </si>
  <si>
    <t>04090</t>
  </si>
  <si>
    <t>с.Божурец</t>
  </si>
  <si>
    <t>05009</t>
  </si>
  <si>
    <t>с.Българево</t>
  </si>
  <si>
    <t>07257</t>
  </si>
  <si>
    <t>с.Видно</t>
  </si>
  <si>
    <t>11003</t>
  </si>
  <si>
    <t>с.Вранино</t>
  </si>
  <si>
    <t>12173</t>
  </si>
  <si>
    <t>с.Иречек</t>
  </si>
  <si>
    <t>32768</t>
  </si>
  <si>
    <t>гр.Каварна</t>
  </si>
  <si>
    <t>35064</t>
  </si>
  <si>
    <t>с.Камен бряг</t>
  </si>
  <si>
    <t>35746</t>
  </si>
  <si>
    <t>с.Крупен</t>
  </si>
  <si>
    <t>40049</t>
  </si>
  <si>
    <t>с.Могилище</t>
  </si>
  <si>
    <t>48828</t>
  </si>
  <si>
    <t>с.Нейково</t>
  </si>
  <si>
    <t>51408</t>
  </si>
  <si>
    <t>с.Поручик Чунчево</t>
  </si>
  <si>
    <t>57861</t>
  </si>
  <si>
    <t>с.Раковски</t>
  </si>
  <si>
    <t>62092</t>
  </si>
  <si>
    <t>с.Свети Никола</t>
  </si>
  <si>
    <t>65543</t>
  </si>
  <si>
    <t>с.Селце</t>
  </si>
  <si>
    <t>66113</t>
  </si>
  <si>
    <t>66281</t>
  </si>
  <si>
    <t>с.Топола</t>
  </si>
  <si>
    <t>72693</t>
  </si>
  <si>
    <t>с.Травник</t>
  </si>
  <si>
    <t>72936</t>
  </si>
  <si>
    <t>с.Хаджи Димитър</t>
  </si>
  <si>
    <t>77044</t>
  </si>
  <si>
    <t>с.Челопечене</t>
  </si>
  <si>
    <t>80340</t>
  </si>
  <si>
    <t>с.Абрит</t>
  </si>
  <si>
    <t>00031</t>
  </si>
  <si>
    <t>с.Александрия</t>
  </si>
  <si>
    <t>00268</t>
  </si>
  <si>
    <t>04193</t>
  </si>
  <si>
    <t>с.Габер</t>
  </si>
  <si>
    <t>14043</t>
  </si>
  <si>
    <t>с.Добрин</t>
  </si>
  <si>
    <t>21470</t>
  </si>
  <si>
    <t>с.Ефрейтор Бакалово</t>
  </si>
  <si>
    <t>27656</t>
  </si>
  <si>
    <t>30185</t>
  </si>
  <si>
    <t>с.Земенци</t>
  </si>
  <si>
    <t>30781</t>
  </si>
  <si>
    <t>с.Зимница</t>
  </si>
  <si>
    <t>30884</t>
  </si>
  <si>
    <t>с.Капитан Димитрово</t>
  </si>
  <si>
    <t>36138</t>
  </si>
  <si>
    <t>с.Коритен</t>
  </si>
  <si>
    <t>38618</t>
  </si>
  <si>
    <t>с.Крушари</t>
  </si>
  <si>
    <t>40097</t>
  </si>
  <si>
    <t>44104</t>
  </si>
  <si>
    <t>53357</t>
  </si>
  <si>
    <t>с.Полковник Дяково</t>
  </si>
  <si>
    <t>57234</t>
  </si>
  <si>
    <t>с.Поручик Кърджиево</t>
  </si>
  <si>
    <t>57858</t>
  </si>
  <si>
    <t>с.Северняк</t>
  </si>
  <si>
    <t>65906</t>
  </si>
  <si>
    <t>с.Северци</t>
  </si>
  <si>
    <t>65913</t>
  </si>
  <si>
    <t>с.Телериг</t>
  </si>
  <si>
    <t>72196</t>
  </si>
  <si>
    <t>с.Ангеларий</t>
  </si>
  <si>
    <t>00432</t>
  </si>
  <si>
    <t>с.Балик</t>
  </si>
  <si>
    <t>02405</t>
  </si>
  <si>
    <t>с.Безмер</t>
  </si>
  <si>
    <t>03215</t>
  </si>
  <si>
    <t>с.Божан</t>
  </si>
  <si>
    <t>04916</t>
  </si>
  <si>
    <t>с.Бонево</t>
  </si>
  <si>
    <t>05342</t>
  </si>
  <si>
    <t>с.Брестница</t>
  </si>
  <si>
    <t>06464</t>
  </si>
  <si>
    <t>с.Войниково</t>
  </si>
  <si>
    <t>11911</t>
  </si>
  <si>
    <t>с.Главанци</t>
  </si>
  <si>
    <t>14982</t>
  </si>
  <si>
    <t>17590</t>
  </si>
  <si>
    <t>с.Гуслар</t>
  </si>
  <si>
    <t>18191</t>
  </si>
  <si>
    <t>с.Жегларци</t>
  </si>
  <si>
    <t>29035</t>
  </si>
  <si>
    <t>с.Зърнево</t>
  </si>
  <si>
    <t>31396</t>
  </si>
  <si>
    <t>с.Каблешково</t>
  </si>
  <si>
    <t>35050</t>
  </si>
  <si>
    <t>37157</t>
  </si>
  <si>
    <t>с.Коларци</t>
  </si>
  <si>
    <t>38025</t>
  </si>
  <si>
    <t>с.Кочмар</t>
  </si>
  <si>
    <t>39127</t>
  </si>
  <si>
    <t>с.Мали извор</t>
  </si>
  <si>
    <t>46334</t>
  </si>
  <si>
    <t>с.Нова Камена</t>
  </si>
  <si>
    <t>51812</t>
  </si>
  <si>
    <t>с.Оногур</t>
  </si>
  <si>
    <t>53549</t>
  </si>
  <si>
    <t>с.Орляк</t>
  </si>
  <si>
    <t>53953</t>
  </si>
  <si>
    <t>с.Полковник Савово</t>
  </si>
  <si>
    <t>57265</t>
  </si>
  <si>
    <t>с.Попгруево</t>
  </si>
  <si>
    <t>57563</t>
  </si>
  <si>
    <t>с.Професор Златарски</t>
  </si>
  <si>
    <t>58685</t>
  </si>
  <si>
    <t>с.Сърнец</t>
  </si>
  <si>
    <t>70617</t>
  </si>
  <si>
    <t>гр.Тервел</t>
  </si>
  <si>
    <t>72271</t>
  </si>
  <si>
    <t>с.Честименско</t>
  </si>
  <si>
    <t>81270</t>
  </si>
  <si>
    <t>с.Божаново</t>
  </si>
  <si>
    <t>04927</t>
  </si>
  <si>
    <t>с.Ваклино</t>
  </si>
  <si>
    <t>10032</t>
  </si>
  <si>
    <t>с.Горичане</t>
  </si>
  <si>
    <t>16095</t>
  </si>
  <si>
    <t>с.Горун</t>
  </si>
  <si>
    <t>17275</t>
  </si>
  <si>
    <t>17782</t>
  </si>
  <si>
    <t>с.Дуранкулак</t>
  </si>
  <si>
    <t>24102</t>
  </si>
  <si>
    <t>с.Езерец</t>
  </si>
  <si>
    <t>27108</t>
  </si>
  <si>
    <t>с.Захари Стояново</t>
  </si>
  <si>
    <t>30394</t>
  </si>
  <si>
    <t>39493</t>
  </si>
  <si>
    <t>с.Пролез</t>
  </si>
  <si>
    <t>58596</t>
  </si>
  <si>
    <t>с.Смин</t>
  </si>
  <si>
    <t>67550</t>
  </si>
  <si>
    <t>с.Стаевци</t>
  </si>
  <si>
    <t>68610</t>
  </si>
  <si>
    <t>72179</t>
  </si>
  <si>
    <t>с.Тюленово</t>
  </si>
  <si>
    <t>73780</t>
  </si>
  <si>
    <t>с.Черноморци</t>
  </si>
  <si>
    <t>81181</t>
  </si>
  <si>
    <t>гр.Шабла</t>
  </si>
  <si>
    <t>83017</t>
  </si>
  <si>
    <t>00062</t>
  </si>
  <si>
    <t>гр.Ардино</t>
  </si>
  <si>
    <t>00607</t>
  </si>
  <si>
    <t>с.Ахрянско</t>
  </si>
  <si>
    <t>00864</t>
  </si>
  <si>
    <t>с.Башево</t>
  </si>
  <si>
    <t>02991</t>
  </si>
  <si>
    <t>с.Бистроглед</t>
  </si>
  <si>
    <t>04248</t>
  </si>
  <si>
    <t>с.Богатино</t>
  </si>
  <si>
    <t>07925</t>
  </si>
  <si>
    <t>80176</t>
  </si>
  <si>
    <t>с.Брезен</t>
  </si>
  <si>
    <t>77116</t>
  </si>
  <si>
    <t>с.Бял извор</t>
  </si>
  <si>
    <t>07747</t>
  </si>
  <si>
    <t>с.Главник</t>
  </si>
  <si>
    <t>18544</t>
  </si>
  <si>
    <t>с.Голобрад</t>
  </si>
  <si>
    <t>15607</t>
  </si>
  <si>
    <t>с.Горно Прахово</t>
  </si>
  <si>
    <t>16910</t>
  </si>
  <si>
    <t>с.Гърбище</t>
  </si>
  <si>
    <t>18321</t>
  </si>
  <si>
    <t>с.Дедино</t>
  </si>
  <si>
    <t>24880</t>
  </si>
  <si>
    <t>с.Дойранци</t>
  </si>
  <si>
    <t>21806</t>
  </si>
  <si>
    <t>с.Долно Прахово</t>
  </si>
  <si>
    <t>22784</t>
  </si>
  <si>
    <t>с.Дядовци</t>
  </si>
  <si>
    <t>24788</t>
  </si>
  <si>
    <t>с.Еньовче</t>
  </si>
  <si>
    <t>27543</t>
  </si>
  <si>
    <t>с.Жълтуша</t>
  </si>
  <si>
    <t>29605</t>
  </si>
  <si>
    <t>32946</t>
  </si>
  <si>
    <t>с.Китница</t>
  </si>
  <si>
    <t>37085</t>
  </si>
  <si>
    <t>с.Кроячево</t>
  </si>
  <si>
    <t>39952</t>
  </si>
  <si>
    <t>с.Латинка</t>
  </si>
  <si>
    <t>43164</t>
  </si>
  <si>
    <t>с.Левци</t>
  </si>
  <si>
    <t>44896</t>
  </si>
  <si>
    <t>с.Ленище</t>
  </si>
  <si>
    <t>43270</t>
  </si>
  <si>
    <t>с.Любино</t>
  </si>
  <si>
    <t>44584</t>
  </si>
  <si>
    <t>с.Мак</t>
  </si>
  <si>
    <t>46156</t>
  </si>
  <si>
    <t>с.Млечино</t>
  </si>
  <si>
    <t>48756</t>
  </si>
  <si>
    <t>с.Мусево</t>
  </si>
  <si>
    <t>49401</t>
  </si>
  <si>
    <t>55124</t>
  </si>
  <si>
    <t>с.Паспал</t>
  </si>
  <si>
    <t>55525</t>
  </si>
  <si>
    <t>с.Песнопой</t>
  </si>
  <si>
    <t>55912</t>
  </si>
  <si>
    <t>с.Правдолюб</t>
  </si>
  <si>
    <t>58013</t>
  </si>
  <si>
    <t>с.Рибарци</t>
  </si>
  <si>
    <t>54260</t>
  </si>
  <si>
    <t>с.Родопско</t>
  </si>
  <si>
    <t>62894</t>
  </si>
  <si>
    <t>с.Русалско</t>
  </si>
  <si>
    <t>63402</t>
  </si>
  <si>
    <t>с.Светулка</t>
  </si>
  <si>
    <t>65646</t>
  </si>
  <si>
    <t>с.Седларци</t>
  </si>
  <si>
    <t>70771</t>
  </si>
  <si>
    <t>с.Синчец</t>
  </si>
  <si>
    <t>66562</t>
  </si>
  <si>
    <t>с.Сполука</t>
  </si>
  <si>
    <t>68240</t>
  </si>
  <si>
    <t>с.Срънско</t>
  </si>
  <si>
    <t>68597</t>
  </si>
  <si>
    <t>с.Стар читак</t>
  </si>
  <si>
    <t>69122</t>
  </si>
  <si>
    <t>с.Стояново</t>
  </si>
  <si>
    <t>69518</t>
  </si>
  <si>
    <t>с.Сухово</t>
  </si>
  <si>
    <t>70319</t>
  </si>
  <si>
    <t>47809</t>
  </si>
  <si>
    <t>с.Търна</t>
  </si>
  <si>
    <t>73897</t>
  </si>
  <si>
    <t>с.Търносливка</t>
  </si>
  <si>
    <t>73732</t>
  </si>
  <si>
    <t>с.Хромица</t>
  </si>
  <si>
    <t>77487</t>
  </si>
  <si>
    <t>с.Червена скала</t>
  </si>
  <si>
    <t>81921</t>
  </si>
  <si>
    <t>с.Чернигово</t>
  </si>
  <si>
    <t>80964</t>
  </si>
  <si>
    <t>с.Чубрика</t>
  </si>
  <si>
    <t>81596</t>
  </si>
  <si>
    <t>с.Ябълковец</t>
  </si>
  <si>
    <t>87059</t>
  </si>
  <si>
    <t>с.Албанци</t>
  </si>
  <si>
    <t>00206</t>
  </si>
  <si>
    <t>с.Брежана</t>
  </si>
  <si>
    <t>07939</t>
  </si>
  <si>
    <t>с.Великденче</t>
  </si>
  <si>
    <t>10389</t>
  </si>
  <si>
    <t>с.Воденичарско</t>
  </si>
  <si>
    <t>11689</t>
  </si>
  <si>
    <t>с.Вълкович</t>
  </si>
  <si>
    <t>12468</t>
  </si>
  <si>
    <t>с.Генерал Гешево</t>
  </si>
  <si>
    <t>14647</t>
  </si>
  <si>
    <t>гр.Джебел</t>
  </si>
  <si>
    <t>20746</t>
  </si>
  <si>
    <t>с.Добринци</t>
  </si>
  <si>
    <t>21525</t>
  </si>
  <si>
    <t>с.Душинково</t>
  </si>
  <si>
    <t>24195</t>
  </si>
  <si>
    <t>с.Желъдово</t>
  </si>
  <si>
    <t>29180</t>
  </si>
  <si>
    <t>с.Жълти рид</t>
  </si>
  <si>
    <t>29564</t>
  </si>
  <si>
    <t>с.Жълтика</t>
  </si>
  <si>
    <t>29619</t>
  </si>
  <si>
    <t>с.Илийско</t>
  </si>
  <si>
    <t>32634</t>
  </si>
  <si>
    <t>с.Казаците</t>
  </si>
  <si>
    <t>35184</t>
  </si>
  <si>
    <t>с.Каменяне</t>
  </si>
  <si>
    <t>35972</t>
  </si>
  <si>
    <t>с.Козица</t>
  </si>
  <si>
    <t>37736</t>
  </si>
  <si>
    <t>с.Контил</t>
  </si>
  <si>
    <t>38371</t>
  </si>
  <si>
    <t>с.Купците</t>
  </si>
  <si>
    <t>40676</t>
  </si>
  <si>
    <t>с.Лебед</t>
  </si>
  <si>
    <t>43178</t>
  </si>
  <si>
    <t>с.Мишевско</t>
  </si>
  <si>
    <t>48622</t>
  </si>
  <si>
    <t>49268</t>
  </si>
  <si>
    <t>с.Овчево</t>
  </si>
  <si>
    <t>53271</t>
  </si>
  <si>
    <t>с.Папрат</t>
  </si>
  <si>
    <t>55436</t>
  </si>
  <si>
    <t>с.Плазище</t>
  </si>
  <si>
    <t>56589</t>
  </si>
  <si>
    <t>с.Подвръх</t>
  </si>
  <si>
    <t>56976</t>
  </si>
  <si>
    <t>с.Полянец</t>
  </si>
  <si>
    <t>57412</t>
  </si>
  <si>
    <t>с.Поточе</t>
  </si>
  <si>
    <t>57947</t>
  </si>
  <si>
    <t>58387</t>
  </si>
  <si>
    <t>с.Ридино</t>
  </si>
  <si>
    <t>62654</t>
  </si>
  <si>
    <t>с.Рогозари</t>
  </si>
  <si>
    <t>62801</t>
  </si>
  <si>
    <t>с.Рогозче</t>
  </si>
  <si>
    <t>62846</t>
  </si>
  <si>
    <t>с.Рожденско</t>
  </si>
  <si>
    <t>63714</t>
  </si>
  <si>
    <t>с.Рът</t>
  </si>
  <si>
    <t>63611</t>
  </si>
  <si>
    <t>с.Сипец</t>
  </si>
  <si>
    <t>70809</t>
  </si>
  <si>
    <t>с.Скалина</t>
  </si>
  <si>
    <t>66723</t>
  </si>
  <si>
    <t>с.Слънчоглед</t>
  </si>
  <si>
    <t>67502</t>
  </si>
  <si>
    <t>с.Софийци</t>
  </si>
  <si>
    <t>68120</t>
  </si>
  <si>
    <t>с.Телчарка</t>
  </si>
  <si>
    <t>72211</t>
  </si>
  <si>
    <t>с.Търновци</t>
  </si>
  <si>
    <t>73715</t>
  </si>
  <si>
    <t>с.Тютюнче</t>
  </si>
  <si>
    <t>73804</t>
  </si>
  <si>
    <t>с.Устрен</t>
  </si>
  <si>
    <t>75201</t>
  </si>
  <si>
    <t>с.Цвятово</t>
  </si>
  <si>
    <t>78313</t>
  </si>
  <si>
    <t>с.Църквица</t>
  </si>
  <si>
    <t>78642</t>
  </si>
  <si>
    <t>с.Чакалци</t>
  </si>
  <si>
    <t>80128</t>
  </si>
  <si>
    <t>с.Черешка</t>
  </si>
  <si>
    <t>81935</t>
  </si>
  <si>
    <t>с.Щерна</t>
  </si>
  <si>
    <t>84019</t>
  </si>
  <si>
    <t>с.Ямино</t>
  </si>
  <si>
    <t>87388</t>
  </si>
  <si>
    <t>с.Априлци</t>
  </si>
  <si>
    <t>00905</t>
  </si>
  <si>
    <t>03825</t>
  </si>
  <si>
    <t>с.Брегово</t>
  </si>
  <si>
    <t>07942</t>
  </si>
  <si>
    <t>с.Бързея</t>
  </si>
  <si>
    <t>07483</t>
  </si>
  <si>
    <t>с.Вълчанка</t>
  </si>
  <si>
    <t>13055</t>
  </si>
  <si>
    <t>с.Върбен</t>
  </si>
  <si>
    <t>00120</t>
  </si>
  <si>
    <t>с.Върли дол</t>
  </si>
  <si>
    <t>12886</t>
  </si>
  <si>
    <t>с.Горно Кирково</t>
  </si>
  <si>
    <t>18558</t>
  </si>
  <si>
    <t>с.Горно Къпиново</t>
  </si>
  <si>
    <t>16821</t>
  </si>
  <si>
    <t>с.Горски извор</t>
  </si>
  <si>
    <t>17138</t>
  </si>
  <si>
    <t>с.Гривяк</t>
  </si>
  <si>
    <t>17871</t>
  </si>
  <si>
    <t>с.Дедец</t>
  </si>
  <si>
    <t>20496</t>
  </si>
  <si>
    <t>20554</t>
  </si>
  <si>
    <t>с.Джерово</t>
  </si>
  <si>
    <t>20777</t>
  </si>
  <si>
    <t>с.Добромирци</t>
  </si>
  <si>
    <t>21631</t>
  </si>
  <si>
    <t>с.Долно Къпиново</t>
  </si>
  <si>
    <t>22678</t>
  </si>
  <si>
    <t>с.Домище</t>
  </si>
  <si>
    <t>22928</t>
  </si>
  <si>
    <t>23577</t>
  </si>
  <si>
    <t>с.Дружинци</t>
  </si>
  <si>
    <t>23803</t>
  </si>
  <si>
    <t>с.Дрянова глава</t>
  </si>
  <si>
    <t>23892</t>
  </si>
  <si>
    <t>с.Дюлица</t>
  </si>
  <si>
    <t>24743</t>
  </si>
  <si>
    <t>с.Еровете</t>
  </si>
  <si>
    <t>27591</t>
  </si>
  <si>
    <t>с.Завоя</t>
  </si>
  <si>
    <t>30106</t>
  </si>
  <si>
    <t>с.Загорски</t>
  </si>
  <si>
    <t>30140</t>
  </si>
  <si>
    <t>с.Здравчец</t>
  </si>
  <si>
    <t>30675</t>
  </si>
  <si>
    <t>с.Каялоба</t>
  </si>
  <si>
    <t>36748</t>
  </si>
  <si>
    <t>с.Кирково</t>
  </si>
  <si>
    <t>36926</t>
  </si>
  <si>
    <t>с.Китна</t>
  </si>
  <si>
    <t>37071</t>
  </si>
  <si>
    <t>с.Козлево</t>
  </si>
  <si>
    <t>37767</t>
  </si>
  <si>
    <t>с.Костурино</t>
  </si>
  <si>
    <t>39013</t>
  </si>
  <si>
    <t>с.Кран</t>
  </si>
  <si>
    <t>39445</t>
  </si>
  <si>
    <t>41174</t>
  </si>
  <si>
    <t>с.Крилатица</t>
  </si>
  <si>
    <t>39877</t>
  </si>
  <si>
    <t>с.Кукуряк</t>
  </si>
  <si>
    <t>40511</t>
  </si>
  <si>
    <t>с.Кърчовско</t>
  </si>
  <si>
    <t>40988</t>
  </si>
  <si>
    <t>с.Лозенградци</t>
  </si>
  <si>
    <t>44080</t>
  </si>
  <si>
    <t>с.Малкоч</t>
  </si>
  <si>
    <t>46680</t>
  </si>
  <si>
    <t>с.Медевци</t>
  </si>
  <si>
    <t>47531</t>
  </si>
  <si>
    <t>47888</t>
  </si>
  <si>
    <t>с.Метличка</t>
  </si>
  <si>
    <t>47891</t>
  </si>
  <si>
    <t>с.Могиляне</t>
  </si>
  <si>
    <t>48845</t>
  </si>
  <si>
    <t>с.Мъглене</t>
  </si>
  <si>
    <t>49480</t>
  </si>
  <si>
    <t>с.Нане</t>
  </si>
  <si>
    <t>51086</t>
  </si>
  <si>
    <t>с.Орлица</t>
  </si>
  <si>
    <t>53878</t>
  </si>
  <si>
    <t>с.Островец</t>
  </si>
  <si>
    <t>54393</t>
  </si>
  <si>
    <t>с.Пловка</t>
  </si>
  <si>
    <t>56808</t>
  </si>
  <si>
    <t>с.Подкова</t>
  </si>
  <si>
    <t>57039</t>
  </si>
  <si>
    <t>с.Пресека</t>
  </si>
  <si>
    <t>58178</t>
  </si>
  <si>
    <t>с.Първенци</t>
  </si>
  <si>
    <t>59054</t>
  </si>
  <si>
    <t>с.Първица</t>
  </si>
  <si>
    <t>59063</t>
  </si>
  <si>
    <t>с.Растник</t>
  </si>
  <si>
    <t>62236</t>
  </si>
  <si>
    <t>с.Самодива</t>
  </si>
  <si>
    <t>65214</t>
  </si>
  <si>
    <t>с.Самокитка</t>
  </si>
  <si>
    <t>65228</t>
  </si>
  <si>
    <t>с.Светлен</t>
  </si>
  <si>
    <t>35016</t>
  </si>
  <si>
    <t>с.Секирка</t>
  </si>
  <si>
    <t>66024</t>
  </si>
  <si>
    <t>с.Средско</t>
  </si>
  <si>
    <t>68577</t>
  </si>
  <si>
    <t>с.Старейшино</t>
  </si>
  <si>
    <t>68895</t>
  </si>
  <si>
    <t>с.Старово</t>
  </si>
  <si>
    <t>68953</t>
  </si>
  <si>
    <t>с.Стоманци</t>
  </si>
  <si>
    <t>69482</t>
  </si>
  <si>
    <t>с.Стрижба</t>
  </si>
  <si>
    <t>69866</t>
  </si>
  <si>
    <t>с.Тихомир</t>
  </si>
  <si>
    <t>72463</t>
  </si>
  <si>
    <t>с.Фотиново</t>
  </si>
  <si>
    <t>76159</t>
  </si>
  <si>
    <t>с.Хаджийско</t>
  </si>
  <si>
    <t>77092</t>
  </si>
  <si>
    <t>с.Царино</t>
  </si>
  <si>
    <t>78183</t>
  </si>
  <si>
    <t>с.Чавка</t>
  </si>
  <si>
    <t>80065</t>
  </si>
  <si>
    <t>с.Чакаларово</t>
  </si>
  <si>
    <t>80090</t>
  </si>
  <si>
    <t>с.Чичево</t>
  </si>
  <si>
    <t>81493</t>
  </si>
  <si>
    <t>с.Чорбаджийско</t>
  </si>
  <si>
    <t>81565</t>
  </si>
  <si>
    <t>с.Шипок</t>
  </si>
  <si>
    <t>83226</t>
  </si>
  <si>
    <t>с.Шопци</t>
  </si>
  <si>
    <t>83449</t>
  </si>
  <si>
    <t>с.Шумнатица</t>
  </si>
  <si>
    <t>83538</t>
  </si>
  <si>
    <t>с.Яковица</t>
  </si>
  <si>
    <t>87309</t>
  </si>
  <si>
    <t>с.Янино</t>
  </si>
  <si>
    <t>87415</t>
  </si>
  <si>
    <t>00093</t>
  </si>
  <si>
    <t>с.Багрилци</t>
  </si>
  <si>
    <t>02141</t>
  </si>
  <si>
    <t>с.Бараци</t>
  </si>
  <si>
    <t>02751</t>
  </si>
  <si>
    <t>с.Благун</t>
  </si>
  <si>
    <t>04306</t>
  </si>
  <si>
    <t>с.Бойник</t>
  </si>
  <si>
    <t>05181</t>
  </si>
  <si>
    <t>с.Бряговец</t>
  </si>
  <si>
    <t>06728</t>
  </si>
  <si>
    <t>с.Бук</t>
  </si>
  <si>
    <t>06906</t>
  </si>
  <si>
    <t>с.Вранско</t>
  </si>
  <si>
    <t>12190</t>
  </si>
  <si>
    <t>с.Голям Девесил</t>
  </si>
  <si>
    <t>15727</t>
  </si>
  <si>
    <t>с.Голяма Чинка</t>
  </si>
  <si>
    <t>15713</t>
  </si>
  <si>
    <t>с.Голямо Каменяне</t>
  </si>
  <si>
    <t>15878</t>
  </si>
  <si>
    <t>с.Горна кула</t>
  </si>
  <si>
    <t>16287</t>
  </si>
  <si>
    <t>с.Горни Юруци</t>
  </si>
  <si>
    <t>16660</t>
  </si>
  <si>
    <t>с.Гривка</t>
  </si>
  <si>
    <t>17868</t>
  </si>
  <si>
    <t>с.Гулийка</t>
  </si>
  <si>
    <t>18071</t>
  </si>
  <si>
    <t>с.Гулия</t>
  </si>
  <si>
    <t>18085</t>
  </si>
  <si>
    <t>с.Девесилица</t>
  </si>
  <si>
    <t>20393</t>
  </si>
  <si>
    <t>с.Девесилово</t>
  </si>
  <si>
    <t>20403</t>
  </si>
  <si>
    <t>с.Джанка</t>
  </si>
  <si>
    <t>20732</t>
  </si>
  <si>
    <t>с.Доборско</t>
  </si>
  <si>
    <t>21302</t>
  </si>
  <si>
    <t>с.Долна кула</t>
  </si>
  <si>
    <t>22157</t>
  </si>
  <si>
    <t>с.Долни Юруци</t>
  </si>
  <si>
    <t>22544</t>
  </si>
  <si>
    <t>с.Дъждовник</t>
  </si>
  <si>
    <t>24459</t>
  </si>
  <si>
    <t>с.Егрек</t>
  </si>
  <si>
    <t>27036</t>
  </si>
  <si>
    <t>с.Едрино</t>
  </si>
  <si>
    <t>27680</t>
  </si>
  <si>
    <t>с.Звънарка</t>
  </si>
  <si>
    <t>30538</t>
  </si>
  <si>
    <t>с.Зиморница</t>
  </si>
  <si>
    <t>30911</t>
  </si>
  <si>
    <t>31142</t>
  </si>
  <si>
    <t>с.Калайджиево</t>
  </si>
  <si>
    <t>35269</t>
  </si>
  <si>
    <t>с.Каменка</t>
  </si>
  <si>
    <t>35849</t>
  </si>
  <si>
    <t>с.Кандилка</t>
  </si>
  <si>
    <t>36021</t>
  </si>
  <si>
    <t>с.Качулка</t>
  </si>
  <si>
    <t>36717</t>
  </si>
  <si>
    <t>с.Ковил</t>
  </si>
  <si>
    <t>37558</t>
  </si>
  <si>
    <t>с.Кожухарци</t>
  </si>
  <si>
    <t>37622</t>
  </si>
  <si>
    <t>с.Котлари</t>
  </si>
  <si>
    <t>39058</t>
  </si>
  <si>
    <t>с.Красино</t>
  </si>
  <si>
    <t>39565</t>
  </si>
  <si>
    <t>гр.Крумовград</t>
  </si>
  <si>
    <t>39970</t>
  </si>
  <si>
    <t>с.Къклица</t>
  </si>
  <si>
    <t>40823</t>
  </si>
  <si>
    <t>с.Лещарка</t>
  </si>
  <si>
    <t>43596</t>
  </si>
  <si>
    <t>с.Лимец</t>
  </si>
  <si>
    <t>43726</t>
  </si>
  <si>
    <t>с.Луличка</t>
  </si>
  <si>
    <t>44344</t>
  </si>
  <si>
    <t>с.Малка Чинка</t>
  </si>
  <si>
    <t>46471</t>
  </si>
  <si>
    <t>с.Малко Каменяне</t>
  </si>
  <si>
    <t>46601</t>
  </si>
  <si>
    <t>с.Малък Девесил</t>
  </si>
  <si>
    <t>46872</t>
  </si>
  <si>
    <t>с.Метлика</t>
  </si>
  <si>
    <t>47860</t>
  </si>
  <si>
    <t>с.Морянци</t>
  </si>
  <si>
    <t>49103</t>
  </si>
  <si>
    <t>с.Овчари</t>
  </si>
  <si>
    <t>53206</t>
  </si>
  <si>
    <t>с.Орех</t>
  </si>
  <si>
    <t>54821</t>
  </si>
  <si>
    <t>с.Орешари</t>
  </si>
  <si>
    <t>53713</t>
  </si>
  <si>
    <t>с.Падало</t>
  </si>
  <si>
    <t>55097</t>
  </si>
  <si>
    <t>с.Пашинци</t>
  </si>
  <si>
    <t>55614</t>
  </si>
  <si>
    <t>с.Пелин</t>
  </si>
  <si>
    <t>55751</t>
  </si>
  <si>
    <t>с.Перуника</t>
  </si>
  <si>
    <t>55899</t>
  </si>
  <si>
    <t>с.Подрумче</t>
  </si>
  <si>
    <t>57062</t>
  </si>
  <si>
    <t>с.Полковник Желязово</t>
  </si>
  <si>
    <t>57248</t>
  </si>
  <si>
    <t>с.Поточарка</t>
  </si>
  <si>
    <t>57933</t>
  </si>
  <si>
    <t>с.Поточница</t>
  </si>
  <si>
    <t>57950</t>
  </si>
  <si>
    <t>с.Раличево</t>
  </si>
  <si>
    <t>62178</t>
  </si>
  <si>
    <t>с.Рибино</t>
  </si>
  <si>
    <t>62617</t>
  </si>
  <si>
    <t>с.Рогач</t>
  </si>
  <si>
    <t>62774</t>
  </si>
  <si>
    <t>с.Ручей</t>
  </si>
  <si>
    <t>63505</t>
  </si>
  <si>
    <t>с.Самовила</t>
  </si>
  <si>
    <t>65190</t>
  </si>
  <si>
    <t>с.Сбор</t>
  </si>
  <si>
    <t>65454</t>
  </si>
  <si>
    <t>с.Синигер</t>
  </si>
  <si>
    <t>66545</t>
  </si>
  <si>
    <t>66716</t>
  </si>
  <si>
    <t>с.Сладкодум</t>
  </si>
  <si>
    <t>67132</t>
  </si>
  <si>
    <t>с.Сливарка</t>
  </si>
  <si>
    <t>67297</t>
  </si>
  <si>
    <t>с.Стари чал</t>
  </si>
  <si>
    <t>68936</t>
  </si>
  <si>
    <t>с.Стражец</t>
  </si>
  <si>
    <t>81743</t>
  </si>
  <si>
    <t>с.Странджево</t>
  </si>
  <si>
    <t>69688</t>
  </si>
  <si>
    <t>с.Студен кладенец</t>
  </si>
  <si>
    <t>70104</t>
  </si>
  <si>
    <t>с.Сърнак</t>
  </si>
  <si>
    <t>70559</t>
  </si>
  <si>
    <t>с.Тинтява</t>
  </si>
  <si>
    <t>72429</t>
  </si>
  <si>
    <t>с.Токачка</t>
  </si>
  <si>
    <t>72610</t>
  </si>
  <si>
    <t>с.Тополка</t>
  </si>
  <si>
    <t>72730</t>
  </si>
  <si>
    <t>с.Хисар</t>
  </si>
  <si>
    <t>77267</t>
  </si>
  <si>
    <t>с.Храстово</t>
  </si>
  <si>
    <t>77428</t>
  </si>
  <si>
    <t>с.Чал</t>
  </si>
  <si>
    <t>80145</t>
  </si>
  <si>
    <t>с.Черничево</t>
  </si>
  <si>
    <t>81027</t>
  </si>
  <si>
    <t>с.Чернооки</t>
  </si>
  <si>
    <t>81205</t>
  </si>
  <si>
    <t>с.Айрово</t>
  </si>
  <si>
    <t>00148</t>
  </si>
  <si>
    <t>с.Багра</t>
  </si>
  <si>
    <t>02124</t>
  </si>
  <si>
    <t>с.Бащино</t>
  </si>
  <si>
    <t>03006</t>
  </si>
  <si>
    <t>с.Бели пласт</t>
  </si>
  <si>
    <t>03499</t>
  </si>
  <si>
    <t>с.Бленика</t>
  </si>
  <si>
    <t>04409</t>
  </si>
  <si>
    <t>с.Божак</t>
  </si>
  <si>
    <t>04902</t>
  </si>
  <si>
    <t>с.Бойно</t>
  </si>
  <si>
    <t>05205</t>
  </si>
  <si>
    <t>05325</t>
  </si>
  <si>
    <t>с.Брош</t>
  </si>
  <si>
    <t>06567</t>
  </si>
  <si>
    <t>с.Бяла поляна</t>
  </si>
  <si>
    <t>07658</t>
  </si>
  <si>
    <t>с.Бялка</t>
  </si>
  <si>
    <t>07764</t>
  </si>
  <si>
    <t>с.Велешани</t>
  </si>
  <si>
    <t>10358</t>
  </si>
  <si>
    <t>с.Висока</t>
  </si>
  <si>
    <t>11226</t>
  </si>
  <si>
    <t>с.Висока поляна</t>
  </si>
  <si>
    <t>11243</t>
  </si>
  <si>
    <t>с.Вишеград</t>
  </si>
  <si>
    <t>11346</t>
  </si>
  <si>
    <t>с.Воловарци</t>
  </si>
  <si>
    <t>12053</t>
  </si>
  <si>
    <t>с.Върбенци</t>
  </si>
  <si>
    <t>12694</t>
  </si>
  <si>
    <t>с.Главатарци</t>
  </si>
  <si>
    <t>15000</t>
  </si>
  <si>
    <t>с.Глухар</t>
  </si>
  <si>
    <t>15216</t>
  </si>
  <si>
    <t>с.Гняздово</t>
  </si>
  <si>
    <t>15268</t>
  </si>
  <si>
    <t>с.Голяма бара</t>
  </si>
  <si>
    <t>15641</t>
  </si>
  <si>
    <t>с.Горна крепост</t>
  </si>
  <si>
    <t>16267</t>
  </si>
  <si>
    <t>с.Гъсково</t>
  </si>
  <si>
    <t>18410</t>
  </si>
  <si>
    <t>21511</t>
  </si>
  <si>
    <t>21991</t>
  </si>
  <si>
    <t>с.Долна крепост</t>
  </si>
  <si>
    <t>22134</t>
  </si>
  <si>
    <t>с.Дъждино</t>
  </si>
  <si>
    <t>24445</t>
  </si>
  <si>
    <t>с.Дъждовница</t>
  </si>
  <si>
    <t>24462</t>
  </si>
  <si>
    <t>с.Дънгово</t>
  </si>
  <si>
    <t>24596</t>
  </si>
  <si>
    <t>с.Енчец</t>
  </si>
  <si>
    <t>27512</t>
  </si>
  <si>
    <t>с.Жинзифово</t>
  </si>
  <si>
    <t>29407</t>
  </si>
  <si>
    <t>с.Житарник</t>
  </si>
  <si>
    <t>29413</t>
  </si>
  <si>
    <t>с.Зайчино</t>
  </si>
  <si>
    <t>30260</t>
  </si>
  <si>
    <t>с.Звезделина</t>
  </si>
  <si>
    <t>30466</t>
  </si>
  <si>
    <t>с.Звезден</t>
  </si>
  <si>
    <t>30475</t>
  </si>
  <si>
    <t>с.Звиница</t>
  </si>
  <si>
    <t>30524</t>
  </si>
  <si>
    <t>с.Звъника</t>
  </si>
  <si>
    <t>30569</t>
  </si>
  <si>
    <t>с.Звънче</t>
  </si>
  <si>
    <t>30586</t>
  </si>
  <si>
    <t>с.Зелениково</t>
  </si>
  <si>
    <t>30747</t>
  </si>
  <si>
    <t>с.Зимзелен</t>
  </si>
  <si>
    <t>30867</t>
  </si>
  <si>
    <t>31348</t>
  </si>
  <si>
    <t>с.Иванци</t>
  </si>
  <si>
    <t>32161</t>
  </si>
  <si>
    <t>с.Илиница</t>
  </si>
  <si>
    <t>32679</t>
  </si>
  <si>
    <t>с.Калинка</t>
  </si>
  <si>
    <t>35403</t>
  </si>
  <si>
    <t>с.Калоянци</t>
  </si>
  <si>
    <t>35540</t>
  </si>
  <si>
    <t>с.Каменарци</t>
  </si>
  <si>
    <t>35732</t>
  </si>
  <si>
    <t>с.Кобиляне</t>
  </si>
  <si>
    <t>37438</t>
  </si>
  <si>
    <t>с.Кокиче</t>
  </si>
  <si>
    <t>37928</t>
  </si>
  <si>
    <t>с.Кокошане</t>
  </si>
  <si>
    <t>37962</t>
  </si>
  <si>
    <t>с.Конево</t>
  </si>
  <si>
    <t>38282</t>
  </si>
  <si>
    <t>с.Костино</t>
  </si>
  <si>
    <t>38981</t>
  </si>
  <si>
    <t>с.Крайно село</t>
  </si>
  <si>
    <t>39342</t>
  </si>
  <si>
    <t>с.Крин</t>
  </si>
  <si>
    <t>39894</t>
  </si>
  <si>
    <t>с.Крушевска</t>
  </si>
  <si>
    <t>40169</t>
  </si>
  <si>
    <t>с.Крушка</t>
  </si>
  <si>
    <t>40186</t>
  </si>
  <si>
    <t>гр.Кърджали</t>
  </si>
  <si>
    <t>40909</t>
  </si>
  <si>
    <t>с.Кьосево</t>
  </si>
  <si>
    <t>41085</t>
  </si>
  <si>
    <t>с.Лисиците</t>
  </si>
  <si>
    <t>43856</t>
  </si>
  <si>
    <t>с.Лъвово</t>
  </si>
  <si>
    <t>44361</t>
  </si>
  <si>
    <t>44700</t>
  </si>
  <si>
    <t>с.Майсторово</t>
  </si>
  <si>
    <t>46139</t>
  </si>
  <si>
    <t>с.Македонци</t>
  </si>
  <si>
    <t>46214</t>
  </si>
  <si>
    <t>с.Мартино</t>
  </si>
  <si>
    <t>47342</t>
  </si>
  <si>
    <t>с.Миладиново</t>
  </si>
  <si>
    <t>48074</t>
  </si>
  <si>
    <t>с.Мост</t>
  </si>
  <si>
    <t>49120</t>
  </si>
  <si>
    <t>с.Мургово</t>
  </si>
  <si>
    <t>49343</t>
  </si>
  <si>
    <t>с.Мъдрец</t>
  </si>
  <si>
    <t>49521</t>
  </si>
  <si>
    <t>35136</t>
  </si>
  <si>
    <t>с.Ненково</t>
  </si>
  <si>
    <t>51442</t>
  </si>
  <si>
    <t>с.Опълченско</t>
  </si>
  <si>
    <t>53638</t>
  </si>
  <si>
    <t>с.Орешница</t>
  </si>
  <si>
    <t>53816</t>
  </si>
  <si>
    <t>с.Островица</t>
  </si>
  <si>
    <t>54403</t>
  </si>
  <si>
    <t>с.Охлювец</t>
  </si>
  <si>
    <t>54479</t>
  </si>
  <si>
    <t>с.Панчево</t>
  </si>
  <si>
    <t>55422</t>
  </si>
  <si>
    <t>с.Пеньово</t>
  </si>
  <si>
    <t>55823</t>
  </si>
  <si>
    <t>с.Пепелище</t>
  </si>
  <si>
    <t>55840</t>
  </si>
  <si>
    <t>с.Перперек</t>
  </si>
  <si>
    <t>55885</t>
  </si>
  <si>
    <t>с.Петлино</t>
  </si>
  <si>
    <t>56054</t>
  </si>
  <si>
    <t>с.Повет</t>
  </si>
  <si>
    <t>56928</t>
  </si>
  <si>
    <t>с.Прилепци</t>
  </si>
  <si>
    <t>58342</t>
  </si>
  <si>
    <t>с.Пропаст</t>
  </si>
  <si>
    <t>58623</t>
  </si>
  <si>
    <t>с.Пъдарци</t>
  </si>
  <si>
    <t>58997</t>
  </si>
  <si>
    <t>с.Рани лист</t>
  </si>
  <si>
    <t>62195</t>
  </si>
  <si>
    <t>с.Резбарци</t>
  </si>
  <si>
    <t>62445</t>
  </si>
  <si>
    <t>с.Ридово</t>
  </si>
  <si>
    <t>62668</t>
  </si>
  <si>
    <t>63170</t>
  </si>
  <si>
    <t>с.Сватбаре</t>
  </si>
  <si>
    <t>65512</t>
  </si>
  <si>
    <t>с.Севдалина</t>
  </si>
  <si>
    <t>65890</t>
  </si>
  <si>
    <t>с.Седловина</t>
  </si>
  <si>
    <t>65975</t>
  </si>
  <si>
    <t>с.Сестринско</t>
  </si>
  <si>
    <t>66336</t>
  </si>
  <si>
    <t>с.Сипей</t>
  </si>
  <si>
    <t>66603</t>
  </si>
  <si>
    <t>с.Скалище</t>
  </si>
  <si>
    <t>66740</t>
  </si>
  <si>
    <t>с.Скална глава</t>
  </si>
  <si>
    <t>66754</t>
  </si>
  <si>
    <t>с.Скърбино</t>
  </si>
  <si>
    <t>66929</t>
  </si>
  <si>
    <t>с.Снежинка</t>
  </si>
  <si>
    <t>67742</t>
  </si>
  <si>
    <t>с.Соколско</t>
  </si>
  <si>
    <t>67979</t>
  </si>
  <si>
    <t>с.Соколяне</t>
  </si>
  <si>
    <t>67982</t>
  </si>
  <si>
    <t>с.Солище</t>
  </si>
  <si>
    <t>68014</t>
  </si>
  <si>
    <t>с.Срединка</t>
  </si>
  <si>
    <t>68336</t>
  </si>
  <si>
    <t>с.Старо място</t>
  </si>
  <si>
    <t>68984</t>
  </si>
  <si>
    <t>с.Стражевци</t>
  </si>
  <si>
    <t>69612</t>
  </si>
  <si>
    <t>с.Страхил войвода</t>
  </si>
  <si>
    <t>69715</t>
  </si>
  <si>
    <t>с.Стремово</t>
  </si>
  <si>
    <t>69849</t>
  </si>
  <si>
    <t>с.Стремци</t>
  </si>
  <si>
    <t>69852</t>
  </si>
  <si>
    <t>с.Татково</t>
  </si>
  <si>
    <t>72120</t>
  </si>
  <si>
    <t>с.Тополчане</t>
  </si>
  <si>
    <t>72802</t>
  </si>
  <si>
    <t>с.Три могили</t>
  </si>
  <si>
    <t>73136</t>
  </si>
  <si>
    <t>с.Ходжовци</t>
  </si>
  <si>
    <t>77339</t>
  </si>
  <si>
    <t>78149</t>
  </si>
  <si>
    <t>с.Чеганци</t>
  </si>
  <si>
    <t>80248</t>
  </si>
  <si>
    <t>с.Черешица</t>
  </si>
  <si>
    <t>80594</t>
  </si>
  <si>
    <t>с.Черна скала</t>
  </si>
  <si>
    <t>80844</t>
  </si>
  <si>
    <t>с.Черньовци</t>
  </si>
  <si>
    <t>81267</t>
  </si>
  <si>
    <t>с.Чилик</t>
  </si>
  <si>
    <t>81362</t>
  </si>
  <si>
    <t>81462</t>
  </si>
  <si>
    <t>с.Широко поле</t>
  </si>
  <si>
    <t>83315</t>
  </si>
  <si>
    <t>с.Яребица</t>
  </si>
  <si>
    <t>87494</t>
  </si>
  <si>
    <t>с.Ястреб</t>
  </si>
  <si>
    <t>87672</t>
  </si>
  <si>
    <t>с.Ауста</t>
  </si>
  <si>
    <t>00828</t>
  </si>
  <si>
    <t>с.Багрянка</t>
  </si>
  <si>
    <t>02155</t>
  </si>
  <si>
    <t>с.Балабаново</t>
  </si>
  <si>
    <t>02292</t>
  </si>
  <si>
    <t>с.Биволяне</t>
  </si>
  <si>
    <t>04008</t>
  </si>
  <si>
    <t>с.Врело</t>
  </si>
  <si>
    <t>12293</t>
  </si>
  <si>
    <t>с.Върхари</t>
  </si>
  <si>
    <t>86030</t>
  </si>
  <si>
    <t>с.Горско Дюлево</t>
  </si>
  <si>
    <t>17186</t>
  </si>
  <si>
    <t>с.Груево</t>
  </si>
  <si>
    <t>17988</t>
  </si>
  <si>
    <t>с.Гургулица</t>
  </si>
  <si>
    <t>18126</t>
  </si>
  <si>
    <t>с.Девинци</t>
  </si>
  <si>
    <t>24966</t>
  </si>
  <si>
    <t>с.Джелепско</t>
  </si>
  <si>
    <t>20755</t>
  </si>
  <si>
    <t>с.Друмче</t>
  </si>
  <si>
    <t>23830</t>
  </si>
  <si>
    <t>с.Загорско</t>
  </si>
  <si>
    <t>30154</t>
  </si>
  <si>
    <t>с.Звездел</t>
  </si>
  <si>
    <t>30452</t>
  </si>
  <si>
    <t>с.Каменец</t>
  </si>
  <si>
    <t>03258</t>
  </si>
  <si>
    <t>с.Карамфил</t>
  </si>
  <si>
    <t>36350</t>
  </si>
  <si>
    <t>с.Конче</t>
  </si>
  <si>
    <t>38409</t>
  </si>
  <si>
    <t>с.Кос</t>
  </si>
  <si>
    <t>38697</t>
  </si>
  <si>
    <t>с.Кременец</t>
  </si>
  <si>
    <t>80131</t>
  </si>
  <si>
    <t>с.Лале</t>
  </si>
  <si>
    <t>43102</t>
  </si>
  <si>
    <t>с.Летовник</t>
  </si>
  <si>
    <t>43493</t>
  </si>
  <si>
    <t>с.Манчево</t>
  </si>
  <si>
    <t>47144</t>
  </si>
  <si>
    <t>с.Момина сълза</t>
  </si>
  <si>
    <t>48917</t>
  </si>
  <si>
    <t>гр.Момчилград</t>
  </si>
  <si>
    <t>48996</t>
  </si>
  <si>
    <t>с.Нановица</t>
  </si>
  <si>
    <t>51097</t>
  </si>
  <si>
    <t>с.Неофит Бозвелиево</t>
  </si>
  <si>
    <t>51473</t>
  </si>
  <si>
    <t>с.Обичник</t>
  </si>
  <si>
    <t>53076</t>
  </si>
  <si>
    <t>с.Пазарци</t>
  </si>
  <si>
    <t>55169</t>
  </si>
  <si>
    <t>с.Пиявец</t>
  </si>
  <si>
    <t>56575</t>
  </si>
  <si>
    <t>с.Плешинци</t>
  </si>
  <si>
    <t>56767</t>
  </si>
  <si>
    <t>с.Постник</t>
  </si>
  <si>
    <t>57892</t>
  </si>
  <si>
    <t>с.Прогрес</t>
  </si>
  <si>
    <t>59361</t>
  </si>
  <si>
    <t>с.Птичар</t>
  </si>
  <si>
    <t>58757</t>
  </si>
  <si>
    <t>с.Равен</t>
  </si>
  <si>
    <t>61063</t>
  </si>
  <si>
    <t>с.Ралица</t>
  </si>
  <si>
    <t>62147</t>
  </si>
  <si>
    <t>с.Садовица</t>
  </si>
  <si>
    <t>65098</t>
  </si>
  <si>
    <t>65797</t>
  </si>
  <si>
    <t>с.Седефче</t>
  </si>
  <si>
    <t>65944</t>
  </si>
  <si>
    <t>с.Седлари</t>
  </si>
  <si>
    <t>65961</t>
  </si>
  <si>
    <t>с.Сенце</t>
  </si>
  <si>
    <t>70785</t>
  </si>
  <si>
    <t>с.Синделци</t>
  </si>
  <si>
    <t>66500</t>
  </si>
  <si>
    <t>с.Соколино</t>
  </si>
  <si>
    <t>67882</t>
  </si>
  <si>
    <t>с.Сярци</t>
  </si>
  <si>
    <t>70706</t>
  </si>
  <si>
    <t>с.Татул</t>
  </si>
  <si>
    <t>72134</t>
  </si>
  <si>
    <t>80087</t>
  </si>
  <si>
    <t>с.Чобанка</t>
  </si>
  <si>
    <t>81517</t>
  </si>
  <si>
    <t>с.Чомаково</t>
  </si>
  <si>
    <t>81548</t>
  </si>
  <si>
    <t>81734</t>
  </si>
  <si>
    <t>с.Юнаци</t>
  </si>
  <si>
    <t>86060</t>
  </si>
  <si>
    <t>с.Бакалите</t>
  </si>
  <si>
    <t>02261</t>
  </si>
  <si>
    <t>с.Бедрово</t>
  </si>
  <si>
    <t>03132</t>
  </si>
  <si>
    <t>с.Безводно</t>
  </si>
  <si>
    <t>03188</t>
  </si>
  <si>
    <t>с.Бели вир</t>
  </si>
  <si>
    <t>03410</t>
  </si>
  <si>
    <t>с.Беснурка</t>
  </si>
  <si>
    <t>03986</t>
  </si>
  <si>
    <t>с.Божурци</t>
  </si>
  <si>
    <t>05089</t>
  </si>
  <si>
    <t>с.Боровско</t>
  </si>
  <si>
    <t>05640</t>
  </si>
  <si>
    <t>с.Босилица</t>
  </si>
  <si>
    <t>05712</t>
  </si>
  <si>
    <t>с.Бостанци</t>
  </si>
  <si>
    <t>05791</t>
  </si>
  <si>
    <t>с.Бърза река</t>
  </si>
  <si>
    <t>с.Вълчи извор</t>
  </si>
  <si>
    <t>12588</t>
  </si>
  <si>
    <t>с.Голямо Крушево</t>
  </si>
  <si>
    <t>15881</t>
  </si>
  <si>
    <t>с.Горска поляна</t>
  </si>
  <si>
    <t>17097</t>
  </si>
  <si>
    <t>20657</t>
  </si>
  <si>
    <t>24356</t>
  </si>
  <si>
    <t>с.Златиница</t>
  </si>
  <si>
    <t>31019</t>
  </si>
  <si>
    <t>32264</t>
  </si>
  <si>
    <t>с.Камен връх</t>
  </si>
  <si>
    <t>35756</t>
  </si>
  <si>
    <t>с.Крайново</t>
  </si>
  <si>
    <t>39356</t>
  </si>
  <si>
    <t>с.Малко Шарково</t>
  </si>
  <si>
    <t>46704</t>
  </si>
  <si>
    <t>с.Мамарчево</t>
  </si>
  <si>
    <t>46958</t>
  </si>
  <si>
    <t>с.Оман</t>
  </si>
  <si>
    <t>53504</t>
  </si>
  <si>
    <t>с.Попово</t>
  </si>
  <si>
    <t>57652</t>
  </si>
  <si>
    <t>63272</t>
  </si>
  <si>
    <t>66679</t>
  </si>
  <si>
    <t>с.Стефан Караджово</t>
  </si>
  <si>
    <t>69208</t>
  </si>
  <si>
    <t>с.Странджа</t>
  </si>
  <si>
    <t>69674</t>
  </si>
  <si>
    <t>с.Шарково</t>
  </si>
  <si>
    <t>83051</t>
  </si>
  <si>
    <t>05520</t>
  </si>
  <si>
    <t>06001</t>
  </si>
  <si>
    <t>с.Вълча поляна</t>
  </si>
  <si>
    <t>12530</t>
  </si>
  <si>
    <t>с.Голям Дервент</t>
  </si>
  <si>
    <t>15730</t>
  </si>
  <si>
    <t>17748</t>
  </si>
  <si>
    <t>21542</t>
  </si>
  <si>
    <t>гр.Елхово</t>
  </si>
  <si>
    <t>27382</t>
  </si>
  <si>
    <t>с.Жребино</t>
  </si>
  <si>
    <t>29516</t>
  </si>
  <si>
    <t>32576</t>
  </si>
  <si>
    <t>36909</t>
  </si>
  <si>
    <t>с.Лалково</t>
  </si>
  <si>
    <t>43116</t>
  </si>
  <si>
    <t>с.Лесово</t>
  </si>
  <si>
    <t>43459</t>
  </si>
  <si>
    <t>с.Малко Кирилово</t>
  </si>
  <si>
    <t>46615</t>
  </si>
  <si>
    <t>с.Маломирово</t>
  </si>
  <si>
    <t>46797</t>
  </si>
  <si>
    <t>с.Малък манастир</t>
  </si>
  <si>
    <t>46904</t>
  </si>
  <si>
    <t>с.Мелница</t>
  </si>
  <si>
    <t>47768</t>
  </si>
  <si>
    <t>с.Пчела</t>
  </si>
  <si>
    <t>58801</t>
  </si>
  <si>
    <t>61738</t>
  </si>
  <si>
    <t>66980</t>
  </si>
  <si>
    <t>с.Стройно</t>
  </si>
  <si>
    <t>69883</t>
  </si>
  <si>
    <t>73328</t>
  </si>
  <si>
    <t>с.Чернозем</t>
  </si>
  <si>
    <t>81121</t>
  </si>
  <si>
    <t>00343</t>
  </si>
  <si>
    <t>с.Атолово</t>
  </si>
  <si>
    <t>00816</t>
  </si>
  <si>
    <t>04786</t>
  </si>
  <si>
    <t>с.Воденичане</t>
  </si>
  <si>
    <t>11661</t>
  </si>
  <si>
    <t>с.Войника</t>
  </si>
  <si>
    <t>11908</t>
  </si>
  <si>
    <t>с.Джинот</t>
  </si>
  <si>
    <t>20804</t>
  </si>
  <si>
    <t>30898</t>
  </si>
  <si>
    <t>с.Иречеково</t>
  </si>
  <si>
    <t>32771</t>
  </si>
  <si>
    <t>35794</t>
  </si>
  <si>
    <t>с.Леярово</t>
  </si>
  <si>
    <t>43615</t>
  </si>
  <si>
    <t>44118</t>
  </si>
  <si>
    <t>44666</t>
  </si>
  <si>
    <t>с.Маленово</t>
  </si>
  <si>
    <t>46303</t>
  </si>
  <si>
    <t>с.Недялско</t>
  </si>
  <si>
    <t>51384</t>
  </si>
  <si>
    <t>с.Палаузово</t>
  </si>
  <si>
    <t>55244</t>
  </si>
  <si>
    <t>57409</t>
  </si>
  <si>
    <t>с.Правдино</t>
  </si>
  <si>
    <t>58003</t>
  </si>
  <si>
    <t>59046</t>
  </si>
  <si>
    <t>с.Саранско</t>
  </si>
  <si>
    <t>65406</t>
  </si>
  <si>
    <t>гр.Стралджа</t>
  </si>
  <si>
    <t>69660</t>
  </si>
  <si>
    <t>с.Тамарино</t>
  </si>
  <si>
    <t>72076</t>
  </si>
  <si>
    <t>с.Чарда</t>
  </si>
  <si>
    <t>80220</t>
  </si>
  <si>
    <t>00758</t>
  </si>
  <si>
    <t>03229</t>
  </si>
  <si>
    <t>с.Болярско</t>
  </si>
  <si>
    <t>05308</t>
  </si>
  <si>
    <t>05863</t>
  </si>
  <si>
    <t>с.Бояджик</t>
  </si>
  <si>
    <t>05952</t>
  </si>
  <si>
    <t>10776</t>
  </si>
  <si>
    <t>с.Видинци</t>
  </si>
  <si>
    <t>10985</t>
  </si>
  <si>
    <t>с.Генерал Инзово</t>
  </si>
  <si>
    <t>32740</t>
  </si>
  <si>
    <t>с.Генерал Тошево</t>
  </si>
  <si>
    <t>14725</t>
  </si>
  <si>
    <t>с.Голям манастир</t>
  </si>
  <si>
    <t>15789</t>
  </si>
  <si>
    <t>с.Гълъбинци</t>
  </si>
  <si>
    <t>18259</t>
  </si>
  <si>
    <t>с.Дражево</t>
  </si>
  <si>
    <t>23501</t>
  </si>
  <si>
    <t>с.Драма</t>
  </si>
  <si>
    <t>23557</t>
  </si>
  <si>
    <t>23978</t>
  </si>
  <si>
    <t>с.Завой</t>
  </si>
  <si>
    <t>30096</t>
  </si>
  <si>
    <t>с.Златари</t>
  </si>
  <si>
    <t>30956</t>
  </si>
  <si>
    <t>с.Кабиле</t>
  </si>
  <si>
    <t>35028</t>
  </si>
  <si>
    <t>с.Калчево</t>
  </si>
  <si>
    <t>35609</t>
  </si>
  <si>
    <t>36200</t>
  </si>
  <si>
    <t>с.Козарево</t>
  </si>
  <si>
    <t>37681</t>
  </si>
  <si>
    <t>с.Коневец</t>
  </si>
  <si>
    <t>38279</t>
  </si>
  <si>
    <t>40018</t>
  </si>
  <si>
    <t>с.Кукорево</t>
  </si>
  <si>
    <t>40484</t>
  </si>
  <si>
    <t>46783</t>
  </si>
  <si>
    <t>с.Меден кладенец</t>
  </si>
  <si>
    <t>47562</t>
  </si>
  <si>
    <t>с.Межда</t>
  </si>
  <si>
    <t>47682</t>
  </si>
  <si>
    <t>48101</t>
  </si>
  <si>
    <t>48787</t>
  </si>
  <si>
    <t>с.Овчи кладенец</t>
  </si>
  <si>
    <t>53299</t>
  </si>
  <si>
    <t>с.Окоп</t>
  </si>
  <si>
    <t>53480</t>
  </si>
  <si>
    <t>56873</t>
  </si>
  <si>
    <t>с.Робово</t>
  </si>
  <si>
    <t>62757</t>
  </si>
  <si>
    <t>с.Роза</t>
  </si>
  <si>
    <t>62921</t>
  </si>
  <si>
    <t>с.Савино</t>
  </si>
  <si>
    <t>65036</t>
  </si>
  <si>
    <t>с.Симеоново</t>
  </si>
  <si>
    <t>66456</t>
  </si>
  <si>
    <t>с.Скалица</t>
  </si>
  <si>
    <t>66737</t>
  </si>
  <si>
    <t>с.Сламино</t>
  </si>
  <si>
    <t>67177</t>
  </si>
  <si>
    <t>68878</t>
  </si>
  <si>
    <t>с.Тенево</t>
  </si>
  <si>
    <t>72240</t>
  </si>
  <si>
    <t>73657</t>
  </si>
  <si>
    <t>77030</t>
  </si>
  <si>
    <t>с.Ханово</t>
  </si>
  <si>
    <t>77150</t>
  </si>
  <si>
    <t>с.Чарган</t>
  </si>
  <si>
    <t>80217</t>
  </si>
  <si>
    <t>с.Челник</t>
  </si>
  <si>
    <t>80306</t>
  </si>
  <si>
    <t>гр.Ямбол</t>
  </si>
  <si>
    <t>87374</t>
  </si>
  <si>
    <t>nom!a239:a249</t>
  </si>
  <si>
    <t>nom!a1:a14</t>
  </si>
  <si>
    <t>nom!a15:a27</t>
  </si>
  <si>
    <t>nom!a28:a39</t>
  </si>
  <si>
    <t>nom!a40:a49</t>
  </si>
  <si>
    <t>nom!a50:a60</t>
  </si>
  <si>
    <t>nom!a61:a70</t>
  </si>
  <si>
    <t>nom!a71:a74</t>
  </si>
  <si>
    <t>nom!a75:a82</t>
  </si>
  <si>
    <t>nom!a83:a89</t>
  </si>
  <si>
    <t>nom!a90:a98</t>
  </si>
  <si>
    <t>nom!a99:a106</t>
  </si>
  <si>
    <t>nom!a107:a117</t>
  </si>
  <si>
    <t>nom!a118:a128</t>
  </si>
  <si>
    <t>nom!a129:a134</t>
  </si>
  <si>
    <t>nom!a135:a145</t>
  </si>
  <si>
    <t>nom!a146:a163</t>
  </si>
  <si>
    <t>nom!a164:a170</t>
  </si>
  <si>
    <t>nom!a171:a178</t>
  </si>
  <si>
    <t>nom!a179:a185</t>
  </si>
  <si>
    <t>nom!a186:a189</t>
  </si>
  <si>
    <t>nom!a190:a199</t>
  </si>
  <si>
    <t>nom!a200:a221</t>
  </si>
  <si>
    <t>nom!a222:a222</t>
  </si>
  <si>
    <t>nom!a223:a233</t>
  </si>
  <si>
    <t>nom!a234:a238</t>
  </si>
  <si>
    <t>nom!a250:a259</t>
  </si>
  <si>
    <t>nom!a260:a264</t>
  </si>
  <si>
    <t>nom!c2:c9</t>
  </si>
  <si>
    <t>nom!c10:c21</t>
  </si>
  <si>
    <t>nom!c22:c47</t>
  </si>
  <si>
    <t>nom!c48:c58</t>
  </si>
  <si>
    <t>nom!c59:c74</t>
  </si>
  <si>
    <t>nom!c75:c82</t>
  </si>
  <si>
    <t>nom!c83:c139</t>
  </si>
  <si>
    <t>nom!c140:c147</t>
  </si>
  <si>
    <t>nom!c148:c201</t>
  </si>
  <si>
    <t>nom!c202:c215</t>
  </si>
  <si>
    <t>nom!c216:c233</t>
  </si>
  <si>
    <t>nom!c234:c254</t>
  </si>
  <si>
    <t>nom!c255:c269</t>
  </si>
  <si>
    <t>nom!c270:c277</t>
  </si>
  <si>
    <t>nom!c278:c294</t>
  </si>
  <si>
    <t>nom!c295:c308</t>
  </si>
  <si>
    <t>nom!c309:c321</t>
  </si>
  <si>
    <t>nom!c322:c352</t>
  </si>
  <si>
    <t>nom!c353:c365</t>
  </si>
  <si>
    <t>nom!c366:c379</t>
  </si>
  <si>
    <t>nom!c380:c396</t>
  </si>
  <si>
    <t>nom!c397:c402</t>
  </si>
  <si>
    <t>nom!c403:c443</t>
  </si>
  <si>
    <t>nom!c444:c455</t>
  </si>
  <si>
    <t>nom!c456:c488</t>
  </si>
  <si>
    <t>nom!c489:c516</t>
  </si>
  <si>
    <t>nom!c517:c529</t>
  </si>
  <si>
    <t>nom!c530:c546</t>
  </si>
  <si>
    <t>nom!c547:c569</t>
  </si>
  <si>
    <t>nom!c570:c573</t>
  </si>
  <si>
    <t>nom!c574:c579</t>
  </si>
  <si>
    <t>nom!c580:c585</t>
  </si>
  <si>
    <t>nom!c586:c595</t>
  </si>
  <si>
    <t>nom!c596:c617</t>
  </si>
  <si>
    <t>nom!c618:c620</t>
  </si>
  <si>
    <t>nom!c621:c637</t>
  </si>
  <si>
    <t>nom!c638:c654</t>
  </si>
  <si>
    <t>nom!c655:c679</t>
  </si>
  <si>
    <t>nom!c680:c688</t>
  </si>
  <si>
    <t>nom!c689:c777</t>
  </si>
  <si>
    <t>nom!c778:c791</t>
  </si>
  <si>
    <t>nom!c792:c915</t>
  </si>
  <si>
    <t>nom!c916:c939</t>
  </si>
  <si>
    <t>nom!c940:c945</t>
  </si>
  <si>
    <t>nom!c946:c965</t>
  </si>
  <si>
    <t>nom!c966:c980</t>
  </si>
  <si>
    <t>nom!c981:c996</t>
  </si>
  <si>
    <t>nom!c997:c1018</t>
  </si>
  <si>
    <t>nom!c1019:c1024</t>
  </si>
  <si>
    <t>nom!c1025:c1042</t>
  </si>
  <si>
    <t>nom!c1043:c1050</t>
  </si>
  <si>
    <t>nom!c1051:c1060</t>
  </si>
  <si>
    <t>nom!c1061:c1094</t>
  </si>
  <si>
    <t>nom!c1095:c1102</t>
  </si>
  <si>
    <t>nom!c1103:c1125</t>
  </si>
  <si>
    <t>nom!c1126:c1134</t>
  </si>
  <si>
    <t>nom!c1135:c1141</t>
  </si>
  <si>
    <t>nom!c1142:c1146</t>
  </si>
  <si>
    <t>nom!c1147:c1156</t>
  </si>
  <si>
    <t>nom!c1157:c1164</t>
  </si>
  <si>
    <t>nom!c1165:c1169</t>
  </si>
  <si>
    <t>nom!c1170:c1184</t>
  </si>
  <si>
    <t>nom!c1185:c1206</t>
  </si>
  <si>
    <t>nom!c1207:c1211</t>
  </si>
  <si>
    <t>nom!c1212:c1226</t>
  </si>
  <si>
    <t>nom!c1227:c1254</t>
  </si>
  <si>
    <t>nom!c1255:c1260</t>
  </si>
  <si>
    <t>nom!c1261:c1267</t>
  </si>
  <si>
    <t>nom!c1268:c1280</t>
  </si>
  <si>
    <t>nom!c1281:c1286</t>
  </si>
  <si>
    <t>nom!c1287:c1420</t>
  </si>
  <si>
    <t>nom!c1421:c1483</t>
  </si>
  <si>
    <t>nom!c1484:c1529</t>
  </si>
  <si>
    <t>nom!c1530:c1635</t>
  </si>
  <si>
    <t>nom!c1636:c1657</t>
  </si>
  <si>
    <t>nom!c1658:c1699</t>
  </si>
  <si>
    <t>nom!c1700:c1700</t>
  </si>
  <si>
    <t>nom!c1701:c1768</t>
  </si>
  <si>
    <t>nom!c1769:c1789</t>
  </si>
  <si>
    <t>nom!c1790:c1808</t>
  </si>
  <si>
    <t>nom!c1809:c1834</t>
  </si>
  <si>
    <t>nom!c1835:c1850</t>
  </si>
  <si>
    <t>nom!c1851:c1902</t>
  </si>
  <si>
    <t>nom!c1903:c1949</t>
  </si>
  <si>
    <t>nom!c1950:c2022</t>
  </si>
  <si>
    <t>nom!c2023:c2102</t>
  </si>
  <si>
    <t>nom!c2103:c2220</t>
  </si>
  <si>
    <t>nom!c2221:c2269</t>
  </si>
  <si>
    <t>nom!c2270:c2320</t>
  </si>
  <si>
    <t>nom!c2321:c2338</t>
  </si>
  <si>
    <t>nom!c2339:c2350</t>
  </si>
  <si>
    <t>nom!c2351:c2367</t>
  </si>
  <si>
    <t>nom!c2368:c2378</t>
  </si>
  <si>
    <t>nom!c2379:c2450</t>
  </si>
  <si>
    <t>nom!c2451:c2473</t>
  </si>
  <si>
    <t>nom!c2474:c2478</t>
  </si>
  <si>
    <t>nom!c2479:c2483</t>
  </si>
  <si>
    <t>nom!c2484:c2502</t>
  </si>
  <si>
    <t>nom!c2503:c2506</t>
  </si>
  <si>
    <t>nom!c2507:c2510</t>
  </si>
  <si>
    <t>nom!c2511:c2545</t>
  </si>
  <si>
    <t>nom!c2546:c2557</t>
  </si>
  <si>
    <t>nom!c2558:c2570</t>
  </si>
  <si>
    <t>nom!c2571:c2592</t>
  </si>
  <si>
    <t>nom!c2593:c2605</t>
  </si>
  <si>
    <t>nom!c2606:c2614</t>
  </si>
  <si>
    <t>nom!c2615:c2634</t>
  </si>
  <si>
    <t>nom!c2635:c2647</t>
  </si>
  <si>
    <t>nom!c2648:c2657</t>
  </si>
  <si>
    <t>nom!c2658:c2668</t>
  </si>
  <si>
    <t>nom!c2669:c2678</t>
  </si>
  <si>
    <t>nom!c2679:c2691</t>
  </si>
  <si>
    <t>nom!c2692:c2701</t>
  </si>
  <si>
    <t>nom!c2702:c2706</t>
  </si>
  <si>
    <t>nom!c2707:c2730</t>
  </si>
  <si>
    <t>nom!c2731:c2740</t>
  </si>
  <si>
    <t>nom!c2741:c2744</t>
  </si>
  <si>
    <t>nom!c2745:c2747</t>
  </si>
  <si>
    <t>nom!c2748:c2755</t>
  </si>
  <si>
    <t>nom!c2756:c2762</t>
  </si>
  <si>
    <t>nom!c3471:c3477</t>
  </si>
  <si>
    <t>nom!c3478:c3488</t>
  </si>
  <si>
    <t>nom!c3489:c3494</t>
  </si>
  <si>
    <t>nom!c3495:c3506</t>
  </si>
  <si>
    <t>nom!c3507:c3519</t>
  </si>
  <si>
    <t>nom!c3520:c3533</t>
  </si>
  <si>
    <t>nom!c3534:c3544</t>
  </si>
  <si>
    <t>nom!c3545:c3553</t>
  </si>
  <si>
    <t>nom!c3554:c3560</t>
  </si>
  <si>
    <t>nom!c3561:c3583</t>
  </si>
  <si>
    <t>nom!c3584:c3610</t>
  </si>
  <si>
    <t>nom!c3611:c3625</t>
  </si>
  <si>
    <t>nom!c3626:c3644</t>
  </si>
  <si>
    <t>nom!c3645:c3656</t>
  </si>
  <si>
    <t>nom!c3657:c3671</t>
  </si>
  <si>
    <t>nom!c3672:c3693</t>
  </si>
  <si>
    <t>nom!c3694:c3727</t>
  </si>
  <si>
    <t>nom!c3728:c3772</t>
  </si>
  <si>
    <t>nom!c3773:c3782</t>
  </si>
  <si>
    <t>nom!c3783:c3802</t>
  </si>
  <si>
    <t>nom!c3803:c3807</t>
  </si>
  <si>
    <t>nom!c3808:c3823</t>
  </si>
  <si>
    <t>nom!c3824:c3831</t>
  </si>
  <si>
    <t>nom!c3832:c3842</t>
  </si>
  <si>
    <t>nom!c3843:c3886</t>
  </si>
  <si>
    <t>nom!c3887:c3902</t>
  </si>
  <si>
    <t>nom!c3903:c3925</t>
  </si>
  <si>
    <t>nom!c3926:c4011</t>
  </si>
  <si>
    <t>nom!c4012:c4024</t>
  </si>
  <si>
    <t>nom!c4025:c4025</t>
  </si>
  <si>
    <t>nom!c4026:c4035</t>
  </si>
  <si>
    <t>nom!c4036:c4048</t>
  </si>
  <si>
    <t>nom!c4049:c4068</t>
  </si>
  <si>
    <t>nom!c4069:c4082</t>
  </si>
  <si>
    <t>nom!c4083:c4083</t>
  </si>
  <si>
    <t>nom!c4084:c4117</t>
  </si>
  <si>
    <t>nom!c4118:c4136</t>
  </si>
  <si>
    <t>nom!c4137:c4146</t>
  </si>
  <si>
    <t>nom!c4147:c4150</t>
  </si>
  <si>
    <t>nom!c4151:c4178</t>
  </si>
  <si>
    <t>nom!c4179:c4179</t>
  </si>
  <si>
    <t>nom!c4180:c4188</t>
  </si>
  <si>
    <t>nom!c4189:c4202</t>
  </si>
  <si>
    <t>nom!c4203:c4213</t>
  </si>
  <si>
    <t>nom!c4214:c4215</t>
  </si>
  <si>
    <t>nom!c4216:c4226</t>
  </si>
  <si>
    <t>nom!c4227:c4254</t>
  </si>
  <si>
    <t>nom!c4255:c4292</t>
  </si>
  <si>
    <t>nom!c4293:c4305</t>
  </si>
  <si>
    <t>nom!c4306:c4306</t>
  </si>
  <si>
    <t>nom!c4307:c4307</t>
  </si>
  <si>
    <t>nom!c4308:c4345</t>
  </si>
  <si>
    <t>nom!c4346:c4368</t>
  </si>
  <si>
    <t>nom!c4369:c4379</t>
  </si>
  <si>
    <t>nom!c4380:c4390</t>
  </si>
  <si>
    <t>nom!c4391:c4410</t>
  </si>
  <si>
    <t>nom!c4411:c4425</t>
  </si>
  <si>
    <t>nom!c4426:c4429</t>
  </si>
  <si>
    <t>nom!c4430:c4442</t>
  </si>
  <si>
    <t>nom!c4443:c4455</t>
  </si>
  <si>
    <t>nom!c4456:c4479</t>
  </si>
  <si>
    <t>nom!c4480:c4531</t>
  </si>
  <si>
    <t>nom!c4532:c4551</t>
  </si>
  <si>
    <t>nom!c4552:c4611</t>
  </si>
  <si>
    <t>nom!c4612:c4654</t>
  </si>
  <si>
    <t>nom!c4655:c4660</t>
  </si>
  <si>
    <t>nom!c4661:c4695</t>
  </si>
  <si>
    <t>nom!c4696:c4747</t>
  </si>
  <si>
    <t>nom!c4748:c4774</t>
  </si>
  <si>
    <t>nom!c4775:c4825</t>
  </si>
  <si>
    <t>nom!c4826:c4835</t>
  </si>
  <si>
    <t>nom!c4836:c4854</t>
  </si>
  <si>
    <t>nom!c4855:c4866</t>
  </si>
  <si>
    <t>nom!c4867:c4890</t>
  </si>
  <si>
    <t>nom!c4891:c4899</t>
  </si>
  <si>
    <t>nom!c4900:c4925</t>
  </si>
  <si>
    <t>nom!c4926:c4946</t>
  </si>
  <si>
    <t>nom!c4947:c4971</t>
  </si>
  <si>
    <t>nom!c4972:c5008</t>
  </si>
  <si>
    <t>nom!c5009:c5020</t>
  </si>
  <si>
    <t>nom!c5021:c5033</t>
  </si>
  <si>
    <t>nom!c5034:c5049</t>
  </si>
  <si>
    <t>nom!c5050:c5065</t>
  </si>
  <si>
    <t>nom!c5066:c5074</t>
  </si>
  <si>
    <t>nom!c5075:c5085</t>
  </si>
  <si>
    <t>nom!c5086:c5101</t>
  </si>
  <si>
    <t>nom!c5102:c5111</t>
  </si>
  <si>
    <t>nom!c5112:c5132</t>
  </si>
  <si>
    <t>nom!c5133:c5159</t>
  </si>
  <si>
    <t>nom!c5160:c5179</t>
  </si>
  <si>
    <t>nom!c5180:c5201</t>
  </si>
  <si>
    <t>nom!c5202:c5223</t>
  </si>
  <si>
    <t>nom!c5224:c5267</t>
  </si>
  <si>
    <t>nom!c5268:c5268</t>
  </si>
  <si>
    <t>първа</t>
  </si>
  <si>
    <t xml:space="preserve">втора </t>
  </si>
  <si>
    <t xml:space="preserve">трета </t>
  </si>
  <si>
    <t>четвърта</t>
  </si>
  <si>
    <t xml:space="preserve">пета </t>
  </si>
  <si>
    <t xml:space="preserve">шеста </t>
  </si>
  <si>
    <t xml:space="preserve">седма </t>
  </si>
  <si>
    <t xml:space="preserve">осма </t>
  </si>
  <si>
    <t>девета</t>
  </si>
  <si>
    <t>десета</t>
  </si>
  <si>
    <t>Ниви (зърнени, технически, фуражни, други култури)</t>
  </si>
  <si>
    <t>Естествени ливади и изкуствени ливади</t>
  </si>
  <si>
    <t>Овощни насаждения</t>
  </si>
  <si>
    <t>Лозя</t>
  </si>
  <si>
    <t>Мери и пасища</t>
  </si>
  <si>
    <t>prazni koloni</t>
  </si>
  <si>
    <t>разлицхна средна цена</t>
  </si>
  <si>
    <t>minimalna</t>
  </si>
  <si>
    <t>cena</t>
  </si>
  <si>
    <t>makcimalna</t>
  </si>
  <si>
    <t>с.Градина</t>
  </si>
  <si>
    <t>17470</t>
  </si>
  <si>
    <t>гр.Долни Дъбник</t>
  </si>
  <si>
    <t>22407</t>
  </si>
  <si>
    <t>40213</t>
  </si>
  <si>
    <t>с.Петърница</t>
  </si>
  <si>
    <t>56201</t>
  </si>
  <si>
    <t>с.Садовец</t>
  </si>
  <si>
    <t>65070</t>
  </si>
  <si>
    <t>с.Долни Луковит</t>
  </si>
  <si>
    <t>22438</t>
  </si>
  <si>
    <t>гр.Искър</t>
  </si>
  <si>
    <t>55782</t>
  </si>
  <si>
    <t>56493</t>
  </si>
  <si>
    <t>с.Староселци</t>
  </si>
  <si>
    <t>69095</t>
  </si>
  <si>
    <t>с.Бреница</t>
  </si>
  <si>
    <t>06375</t>
  </si>
  <si>
    <t>с.Еница</t>
  </si>
  <si>
    <t>27509</t>
  </si>
  <si>
    <t>гр.Кнежа</t>
  </si>
  <si>
    <t>37376</t>
  </si>
  <si>
    <t>с.Лазарово</t>
  </si>
  <si>
    <t>43044</t>
  </si>
  <si>
    <t>с.Асеновци</t>
  </si>
  <si>
    <t>00761</t>
  </si>
  <si>
    <t>00802</t>
  </si>
  <si>
    <t>с.Божурлук</t>
  </si>
  <si>
    <t>05044</t>
  </si>
  <si>
    <t>07274</t>
  </si>
  <si>
    <t>с.Варана</t>
  </si>
  <si>
    <t>10080</t>
  </si>
  <si>
    <t>17556</t>
  </si>
  <si>
    <t>32531</t>
  </si>
  <si>
    <t>с.Козар Белене</t>
  </si>
  <si>
    <t>37647</t>
  </si>
  <si>
    <t>гр.Левски</t>
  </si>
  <si>
    <t>43236</t>
  </si>
  <si>
    <t>с.Малчика</t>
  </si>
  <si>
    <t>46841</t>
  </si>
  <si>
    <t>с.Обнова</t>
  </si>
  <si>
    <t>53089</t>
  </si>
  <si>
    <t>с.Стежерово</t>
  </si>
  <si>
    <t>69153</t>
  </si>
  <si>
    <t>с.Трънчовица</t>
  </si>
  <si>
    <t>73345</t>
  </si>
  <si>
    <t>00744</t>
  </si>
  <si>
    <t>с.Бацова махала</t>
  </si>
  <si>
    <t>02957</t>
  </si>
  <si>
    <t>с.Въбел</t>
  </si>
  <si>
    <t>12365</t>
  </si>
  <si>
    <t>с.Дебово</t>
  </si>
  <si>
    <t>20314</t>
  </si>
  <si>
    <t>с.Драгаш войвода</t>
  </si>
  <si>
    <t>23193</t>
  </si>
  <si>
    <t>с.Евлогиево</t>
  </si>
  <si>
    <t>27019</t>
  </si>
  <si>
    <t>с.Жернов</t>
  </si>
  <si>
    <t>29310</t>
  </si>
  <si>
    <t>44152</t>
  </si>
  <si>
    <t>с.Любеново</t>
  </si>
  <si>
    <t>44536</t>
  </si>
  <si>
    <t>с.Муселиево</t>
  </si>
  <si>
    <t>49415</t>
  </si>
  <si>
    <t>гр.Никопол</t>
  </si>
  <si>
    <t>51723</t>
  </si>
  <si>
    <t>с.Новачене</t>
  </si>
  <si>
    <t>51932</t>
  </si>
  <si>
    <t>с.Санадиново</t>
  </si>
  <si>
    <t>65320</t>
  </si>
  <si>
    <t>с.Черковица</t>
  </si>
  <si>
    <t>80697</t>
  </si>
  <si>
    <t>с.Беглеж</t>
  </si>
  <si>
    <t>03068</t>
  </si>
  <si>
    <t>с.Бохот</t>
  </si>
  <si>
    <t>05921</t>
  </si>
  <si>
    <t>с.Брестовец</t>
  </si>
  <si>
    <t>06495</t>
  </si>
  <si>
    <t>с.Бръшляница</t>
  </si>
  <si>
    <t>06690</t>
  </si>
  <si>
    <t>с.Буковлък</t>
  </si>
  <si>
    <t>06999</t>
  </si>
  <si>
    <t>12752</t>
  </si>
  <si>
    <t>с.Горталово</t>
  </si>
  <si>
    <t>17258</t>
  </si>
  <si>
    <t>с.Гривица</t>
  </si>
  <si>
    <t>17854</t>
  </si>
  <si>
    <t>с.Дисевица</t>
  </si>
  <si>
    <t>24935</t>
  </si>
  <si>
    <t>с.Коиловци</t>
  </si>
  <si>
    <t>37856</t>
  </si>
  <si>
    <t>с.Къртожабене</t>
  </si>
  <si>
    <t>40974</t>
  </si>
  <si>
    <t>с.Къшин</t>
  </si>
  <si>
    <t>41037</t>
  </si>
  <si>
    <t>с.Ласкар</t>
  </si>
  <si>
    <t>43147</t>
  </si>
  <si>
    <t>с.Мечка</t>
  </si>
  <si>
    <t>47963</t>
  </si>
  <si>
    <t>51620</t>
  </si>
  <si>
    <t>53583</t>
  </si>
  <si>
    <t>с.Пелишат</t>
  </si>
  <si>
    <t>55765</t>
  </si>
  <si>
    <t>гр.Плевен</t>
  </si>
  <si>
    <t>56722</t>
  </si>
  <si>
    <t>с.Радишево</t>
  </si>
  <si>
    <t>61426</t>
  </si>
  <si>
    <t>с.Ралево</t>
  </si>
  <si>
    <t>62116</t>
  </si>
  <si>
    <t>гр.Славяново</t>
  </si>
  <si>
    <t>67088</t>
  </si>
  <si>
    <t>с.Тодорово</t>
  </si>
  <si>
    <t>72566</t>
  </si>
  <si>
    <t>с.Тученица</t>
  </si>
  <si>
    <t>73523</t>
  </si>
  <si>
    <t>с.Търнене</t>
  </si>
  <si>
    <t>73674</t>
  </si>
  <si>
    <t>87597</t>
  </si>
  <si>
    <t>с.Борислав</t>
  </si>
  <si>
    <t>05493</t>
  </si>
  <si>
    <t>с.Вълчитрън</t>
  </si>
  <si>
    <t>12601</t>
  </si>
  <si>
    <t>с.Згалево</t>
  </si>
  <si>
    <t>30590</t>
  </si>
  <si>
    <t>35780</t>
  </si>
  <si>
    <t>с.Катерица</t>
  </si>
  <si>
    <t>36614</t>
  </si>
  <si>
    <t>с.Одърне</t>
  </si>
  <si>
    <t>53446</t>
  </si>
  <si>
    <t>гр.Пордим</t>
  </si>
  <si>
    <t>57772</t>
  </si>
  <si>
    <t>с.Тотлебен</t>
  </si>
  <si>
    <t>72881</t>
  </si>
  <si>
    <t>с.Бресте</t>
  </si>
  <si>
    <t>06433</t>
  </si>
  <si>
    <t>с.Глава</t>
  </si>
  <si>
    <t>14934</t>
  </si>
  <si>
    <t>с.Горник</t>
  </si>
  <si>
    <t>16540</t>
  </si>
  <si>
    <t>с.Девенци</t>
  </si>
  <si>
    <t>20383</t>
  </si>
  <si>
    <t>гр.Койнаре</t>
  </si>
  <si>
    <t>37863</t>
  </si>
  <si>
    <t>с.Лепица</t>
  </si>
  <si>
    <t>43311</t>
  </si>
  <si>
    <t>с.Радомирци</t>
  </si>
  <si>
    <t>61580</t>
  </si>
  <si>
    <t>с.Ракита</t>
  </si>
  <si>
    <t>61950</t>
  </si>
  <si>
    <t>с.Реселец</t>
  </si>
  <si>
    <t>62503</t>
  </si>
  <si>
    <t>63361</t>
  </si>
  <si>
    <t>с.Сухаче</t>
  </si>
  <si>
    <t>70281</t>
  </si>
  <si>
    <t>с.Телиш</t>
  </si>
  <si>
    <t>72206</t>
  </si>
  <si>
    <t>гр.Червен бряг</t>
  </si>
  <si>
    <t>80501</t>
  </si>
  <si>
    <t>с.Чомаковци</t>
  </si>
  <si>
    <t>81551</t>
  </si>
  <si>
    <t>гр.Асеновград</t>
  </si>
  <si>
    <t>00702</t>
  </si>
  <si>
    <t>с.Бачково</t>
  </si>
  <si>
    <t>02974</t>
  </si>
  <si>
    <t>с.Бор</t>
  </si>
  <si>
    <t>07870</t>
  </si>
  <si>
    <t>с.Боянци</t>
  </si>
  <si>
    <t>06029</t>
  </si>
  <si>
    <t>с.Врата</t>
  </si>
  <si>
    <t>12992</t>
  </si>
  <si>
    <t>с.Горнослав</t>
  </si>
  <si>
    <t>16955</t>
  </si>
  <si>
    <t>с.Добростан</t>
  </si>
  <si>
    <t>21676</t>
  </si>
  <si>
    <t>с.Долнослав</t>
  </si>
  <si>
    <t>22839</t>
  </si>
  <si>
    <t>с.Жълт камък</t>
  </si>
  <si>
    <t>29581</t>
  </si>
  <si>
    <t>с.Златовръх</t>
  </si>
  <si>
    <t>31108</t>
  </si>
  <si>
    <t>с.Избеглии</t>
  </si>
  <si>
    <t>32341</t>
  </si>
  <si>
    <t>с.Козаново</t>
  </si>
  <si>
    <t>37633</t>
  </si>
  <si>
    <t>с.Конуш</t>
  </si>
  <si>
    <t>38385</t>
  </si>
  <si>
    <t>38799</t>
  </si>
  <si>
    <t>с.Леново</t>
  </si>
  <si>
    <t>43298</t>
  </si>
  <si>
    <t>44834</t>
  </si>
  <si>
    <t>с.Мостово</t>
  </si>
  <si>
    <t>49151</t>
  </si>
  <si>
    <t>с.Мулдава</t>
  </si>
  <si>
    <t>49309</t>
  </si>
  <si>
    <t>с.Нареченски бани</t>
  </si>
  <si>
    <t>51127</t>
  </si>
  <si>
    <t>51830</t>
  </si>
  <si>
    <t>с.Нови извор</t>
  </si>
  <si>
    <t>32398</t>
  </si>
  <si>
    <t>53761</t>
  </si>
  <si>
    <t>с.Патриарх Евтимово</t>
  </si>
  <si>
    <t>55590</t>
  </si>
  <si>
    <t>с.Сини връх</t>
  </si>
  <si>
    <t>70737</t>
  </si>
  <si>
    <t>с.Стоево</t>
  </si>
  <si>
    <t>69273</t>
  </si>
  <si>
    <t>с.Тополово</t>
  </si>
  <si>
    <t>72789</t>
  </si>
  <si>
    <t>73147</t>
  </si>
  <si>
    <t>с.Узуново</t>
  </si>
  <si>
    <t>75254</t>
  </si>
  <si>
    <t>с.Червен</t>
  </si>
  <si>
    <t>80437</t>
  </si>
  <si>
    <t>с.Бабек</t>
  </si>
  <si>
    <t>02035</t>
  </si>
  <si>
    <t>с.Борец</t>
  </si>
  <si>
    <t>05356</t>
  </si>
  <si>
    <t>гр.Брезово</t>
  </si>
  <si>
    <t>06361</t>
  </si>
  <si>
    <t>12680</t>
  </si>
  <si>
    <t>23580</t>
  </si>
  <si>
    <t>30750</t>
  </si>
  <si>
    <t>с.Златосел</t>
  </si>
  <si>
    <t>31160</t>
  </si>
  <si>
    <t>с.Отец Кирилово</t>
  </si>
  <si>
    <t>54451</t>
  </si>
  <si>
    <t>с.Пъдарско</t>
  </si>
  <si>
    <t>58983</t>
  </si>
  <si>
    <t>с.Розовец</t>
  </si>
  <si>
    <t>62966</t>
  </si>
  <si>
    <t>с.Свежен</t>
  </si>
  <si>
    <t>65526</t>
  </si>
  <si>
    <t>с.Стрелци</t>
  </si>
  <si>
    <t>69818</t>
  </si>
  <si>
    <t>с.Сърнегор</t>
  </si>
  <si>
    <t>70593</t>
  </si>
  <si>
    <t>с.Тюркмен</t>
  </si>
  <si>
    <t>73794</t>
  </si>
  <si>
    <t>с.Чехларе</t>
  </si>
  <si>
    <t>81308</t>
  </si>
  <si>
    <t>с.Чоба</t>
  </si>
  <si>
    <t>81975</t>
  </si>
  <si>
    <t>с.Бегово</t>
  </si>
  <si>
    <t>03085</t>
  </si>
  <si>
    <t>с.Главатар</t>
  </si>
  <si>
    <t>14996</t>
  </si>
  <si>
    <t>с.Горна махала</t>
  </si>
  <si>
    <t>16328</t>
  </si>
  <si>
    <t>с.Долна махала</t>
  </si>
  <si>
    <t>22191</t>
  </si>
  <si>
    <t>с.Дуванлии</t>
  </si>
  <si>
    <t>24000</t>
  </si>
  <si>
    <t>24582</t>
  </si>
  <si>
    <t>29475</t>
  </si>
  <si>
    <t>с.Иван Вазово</t>
  </si>
  <si>
    <t>32038</t>
  </si>
  <si>
    <t>с.Калояново</t>
  </si>
  <si>
    <t>35523</t>
  </si>
  <si>
    <t>с.Отец Паисиево</t>
  </si>
  <si>
    <t>54465</t>
  </si>
  <si>
    <t>55926</t>
  </si>
  <si>
    <t>с.Ръжево</t>
  </si>
  <si>
    <t>63553</t>
  </si>
  <si>
    <t>с.Ръжево Конаре</t>
  </si>
  <si>
    <t>63567</t>
  </si>
  <si>
    <t>с.Сухозем</t>
  </si>
  <si>
    <t>70353</t>
  </si>
  <si>
    <t>с.Черноземен</t>
  </si>
  <si>
    <t>81133</t>
  </si>
  <si>
    <t>гр.Баня</t>
  </si>
  <si>
    <t>02720</t>
  </si>
  <si>
    <t>с.Бегунци</t>
  </si>
  <si>
    <t>03109</t>
  </si>
  <si>
    <t>04563</t>
  </si>
  <si>
    <t>с.Васил Левски</t>
  </si>
  <si>
    <t>10207</t>
  </si>
  <si>
    <t>с.Ведраре</t>
  </si>
  <si>
    <t>10291</t>
  </si>
  <si>
    <t>с.Войнягово</t>
  </si>
  <si>
    <t>12005</t>
  </si>
  <si>
    <t>с.Горни Домлян</t>
  </si>
  <si>
    <t>16513</t>
  </si>
  <si>
    <t>с.Домлян</t>
  </si>
  <si>
    <t>22931</t>
  </si>
  <si>
    <t>с.Дъбене</t>
  </si>
  <si>
    <t>24241</t>
  </si>
  <si>
    <t>с.Иганово</t>
  </si>
  <si>
    <t>32226</t>
  </si>
  <si>
    <t>гр.Калофер</t>
  </si>
  <si>
    <t>35496</t>
  </si>
  <si>
    <t>с.Каравелово</t>
  </si>
  <si>
    <t>36186</t>
  </si>
  <si>
    <t>гр.Карлово</t>
  </si>
  <si>
    <t>36498</t>
  </si>
  <si>
    <t>с.Климент</t>
  </si>
  <si>
    <t>37229</t>
  </si>
  <si>
    <t>гр.Клисура</t>
  </si>
  <si>
    <t>37277</t>
  </si>
  <si>
    <t>с.Куртово</t>
  </si>
  <si>
    <t>40703</t>
  </si>
  <si>
    <t>с.Кърнаре</t>
  </si>
  <si>
    <t>40939</t>
  </si>
  <si>
    <t>47250</t>
  </si>
  <si>
    <t>с.Московец</t>
  </si>
  <si>
    <t>49117</t>
  </si>
  <si>
    <t>с.Мраченик</t>
  </si>
  <si>
    <t>49240</t>
  </si>
  <si>
    <t>с.Певците</t>
  </si>
  <si>
    <t>55676</t>
  </si>
  <si>
    <t>с.Пролом</t>
  </si>
  <si>
    <t>58616</t>
  </si>
  <si>
    <t>с.Розино</t>
  </si>
  <si>
    <t>62949</t>
  </si>
  <si>
    <t>67235</t>
  </si>
  <si>
    <t>с.Соколица</t>
  </si>
  <si>
    <t>67903</t>
  </si>
  <si>
    <t>с.Столетово</t>
  </si>
  <si>
    <t>69420</t>
  </si>
  <si>
    <t>с.Христо Даново</t>
  </si>
  <si>
    <t>77462</t>
  </si>
  <si>
    <t>гр.Кричим</t>
  </si>
  <si>
    <t>39921</t>
  </si>
  <si>
    <t>18277</t>
  </si>
  <si>
    <t>с.Добралък</t>
  </si>
  <si>
    <t>21324</t>
  </si>
  <si>
    <t>гр.Куклен</t>
  </si>
  <si>
    <t>40467</t>
  </si>
  <si>
    <t>63238</t>
  </si>
  <si>
    <t>с.Цар Калоян</t>
  </si>
  <si>
    <t>78207</t>
  </si>
  <si>
    <t>с.Яврово</t>
  </si>
  <si>
    <t>87179</t>
  </si>
  <si>
    <t>с.Балкан махала</t>
  </si>
  <si>
    <t>02453</t>
  </si>
  <si>
    <t>03530</t>
  </si>
  <si>
    <t>05623</t>
  </si>
  <si>
    <t>с.Джурково</t>
  </si>
  <si>
    <t>20883</t>
  </si>
  <si>
    <t>с.Дряново</t>
  </si>
  <si>
    <t>23950</t>
  </si>
  <si>
    <t>31423</t>
  </si>
  <si>
    <t>40244</t>
  </si>
  <si>
    <t>с.Лъкавица</t>
  </si>
  <si>
    <t>44447</t>
  </si>
  <si>
    <t>гр.Лъки</t>
  </si>
  <si>
    <t>44478</t>
  </si>
  <si>
    <t>46989</t>
  </si>
  <si>
    <t>с.Югово</t>
  </si>
  <si>
    <t>86012</t>
  </si>
  <si>
    <t>03839</t>
  </si>
  <si>
    <t>с.Войводиново</t>
  </si>
  <si>
    <t>11845</t>
  </si>
  <si>
    <t>с.Войсил</t>
  </si>
  <si>
    <t>12019</t>
  </si>
  <si>
    <t>с.Граф Игнатиево</t>
  </si>
  <si>
    <t>17806</t>
  </si>
  <si>
    <t>с.Динк</t>
  </si>
  <si>
    <t>21169</t>
  </si>
  <si>
    <t>с.Желязно</t>
  </si>
  <si>
    <t>29235</t>
  </si>
  <si>
    <t>с.Калековец</t>
  </si>
  <si>
    <t>35300</t>
  </si>
  <si>
    <t>с.Костиево</t>
  </si>
  <si>
    <t>38950</t>
  </si>
  <si>
    <t>с.Крислово</t>
  </si>
  <si>
    <t>39918</t>
  </si>
  <si>
    <t>с.Маноле</t>
  </si>
  <si>
    <t>47086</t>
  </si>
  <si>
    <t>с.Манолско Конаре</t>
  </si>
  <si>
    <t>47113</t>
  </si>
  <si>
    <t>с.Радиново</t>
  </si>
  <si>
    <t>61412</t>
  </si>
  <si>
    <t>с.Рогош</t>
  </si>
  <si>
    <t>62858</t>
  </si>
  <si>
    <t>с.Скутаре</t>
  </si>
  <si>
    <t>66915</t>
  </si>
  <si>
    <t>с.Строево</t>
  </si>
  <si>
    <t>69874</t>
  </si>
  <si>
    <t>с.Трилистник</t>
  </si>
  <si>
    <t>73122</t>
  </si>
  <si>
    <t>с.Труд</t>
  </si>
  <si>
    <t>73242</t>
  </si>
  <si>
    <t>с.Царацово</t>
  </si>
  <si>
    <t>78080</t>
  </si>
  <si>
    <t>с.Ясно поле</t>
  </si>
  <si>
    <t>87669</t>
  </si>
  <si>
    <t>гр.Перущица</t>
  </si>
  <si>
    <t>55909</t>
  </si>
  <si>
    <t>гр.Пловдив</t>
  </si>
  <si>
    <t>56784</t>
  </si>
  <si>
    <t>с.Брягово</t>
  </si>
  <si>
    <t>06745</t>
  </si>
  <si>
    <t>56335</t>
  </si>
  <si>
    <t>07675</t>
  </si>
  <si>
    <t>с.Виница</t>
  </si>
  <si>
    <t>11123</t>
  </si>
  <si>
    <t>с.Воден</t>
  </si>
  <si>
    <t>11627</t>
  </si>
  <si>
    <t>17484</t>
  </si>
  <si>
    <t>21440</t>
  </si>
  <si>
    <t>с.Драгойново</t>
  </si>
  <si>
    <t>23385</t>
  </si>
  <si>
    <t>с.Дълбок извор</t>
  </si>
  <si>
    <t>24493</t>
  </si>
  <si>
    <t>27139</t>
  </si>
  <si>
    <t>32826</t>
  </si>
  <si>
    <t>с.Караджалово</t>
  </si>
  <si>
    <t>36230</t>
  </si>
  <si>
    <t>40155</t>
  </si>
  <si>
    <t>с.Поройна</t>
  </si>
  <si>
    <t>57806</t>
  </si>
  <si>
    <t>с.Православен</t>
  </si>
  <si>
    <t>58089</t>
  </si>
  <si>
    <t>гр.Първомай</t>
  </si>
  <si>
    <t>59080</t>
  </si>
  <si>
    <t>с.Татарево</t>
  </si>
  <si>
    <t>72093</t>
  </si>
  <si>
    <t>с.Белозем</t>
  </si>
  <si>
    <t>03620</t>
  </si>
  <si>
    <t>с.Болярино</t>
  </si>
  <si>
    <t>05270</t>
  </si>
  <si>
    <t>с.Момино село</t>
  </si>
  <si>
    <t>48948</t>
  </si>
  <si>
    <t>гр.Раковски</t>
  </si>
  <si>
    <t>62075</t>
  </si>
  <si>
    <t>с.Стряма</t>
  </si>
  <si>
    <t>70010</t>
  </si>
  <si>
    <t>с.Чалъкови</t>
  </si>
  <si>
    <t>80162</t>
  </si>
  <si>
    <t>с.Шишманци</t>
  </si>
  <si>
    <t>83380</t>
  </si>
  <si>
    <t>с.Белащица</t>
  </si>
  <si>
    <t>03304</t>
  </si>
  <si>
    <t>с.Бойково</t>
  </si>
  <si>
    <t>05150</t>
  </si>
  <si>
    <t>с.Браниполе</t>
  </si>
  <si>
    <t>06077</t>
  </si>
  <si>
    <t>с.Брестник</t>
  </si>
  <si>
    <t>06447</t>
  </si>
  <si>
    <t>с.Брестовица</t>
  </si>
  <si>
    <t>06505</t>
  </si>
  <si>
    <t>с.Дедово</t>
  </si>
  <si>
    <t>20523</t>
  </si>
  <si>
    <t>с.Златитрап</t>
  </si>
  <si>
    <t>31036</t>
  </si>
  <si>
    <t>32408</t>
  </si>
  <si>
    <t>с.Кадиево</t>
  </si>
  <si>
    <t>35095</t>
  </si>
  <si>
    <t>40004</t>
  </si>
  <si>
    <t>с.Лилково</t>
  </si>
  <si>
    <t>43671</t>
  </si>
  <si>
    <t>с.Марково</t>
  </si>
  <si>
    <t>47295</t>
  </si>
  <si>
    <t>с.Оризари</t>
  </si>
  <si>
    <t>53833</t>
  </si>
  <si>
    <t>с.Първенец</t>
  </si>
  <si>
    <t>59032</t>
  </si>
  <si>
    <t>с.Ситово</t>
  </si>
  <si>
    <t>66651</t>
  </si>
  <si>
    <t>66809</t>
  </si>
  <si>
    <t>с.Устина</t>
  </si>
  <si>
    <t>75188</t>
  </si>
  <si>
    <t>с.Храбрино</t>
  </si>
  <si>
    <t>77373</t>
  </si>
  <si>
    <t>с.Цалапица</t>
  </si>
  <si>
    <t>78029</t>
  </si>
  <si>
    <t>с.Чурен</t>
  </si>
  <si>
    <t>81774</t>
  </si>
  <si>
    <t>87240</t>
  </si>
  <si>
    <t>с.Ахматово</t>
  </si>
  <si>
    <t>00847</t>
  </si>
  <si>
    <t>с.Богданица</t>
  </si>
  <si>
    <t>04594</t>
  </si>
  <si>
    <t>05339</t>
  </si>
  <si>
    <t>с.Караджово</t>
  </si>
  <si>
    <t>36244</t>
  </si>
  <si>
    <t>с.Катуница</t>
  </si>
  <si>
    <t>36676</t>
  </si>
  <si>
    <t>с.Кочево</t>
  </si>
  <si>
    <t>39102</t>
  </si>
  <si>
    <t>с.Милево</t>
  </si>
  <si>
    <t>48152</t>
  </si>
  <si>
    <t>с.Моминско</t>
  </si>
  <si>
    <t>48965</t>
  </si>
  <si>
    <t>с.Поповица</t>
  </si>
  <si>
    <t>57621</t>
  </si>
  <si>
    <t>гр.Садово</t>
  </si>
  <si>
    <t>65139</t>
  </si>
  <si>
    <t>с.Селци</t>
  </si>
  <si>
    <t>66127</t>
  </si>
  <si>
    <t>с.Чешнегирово</t>
  </si>
  <si>
    <t>81342</t>
  </si>
  <si>
    <t>с.Анево</t>
  </si>
  <si>
    <t>00480</t>
  </si>
  <si>
    <t>гр.Сопот</t>
  </si>
  <si>
    <t>68080</t>
  </si>
  <si>
    <t>с.Йоаким Груево</t>
  </si>
  <si>
    <t>34028</t>
  </si>
  <si>
    <t>с.Куртово Конаре</t>
  </si>
  <si>
    <t>40717</t>
  </si>
  <si>
    <t>52221</t>
  </si>
  <si>
    <t>гр.Стамболийски</t>
  </si>
  <si>
    <t>51980</t>
  </si>
  <si>
    <t>с.Триводици</t>
  </si>
  <si>
    <t>73081</t>
  </si>
  <si>
    <t>с.Голям чардак</t>
  </si>
  <si>
    <t>15970</t>
  </si>
  <si>
    <t>с.Драгомир</t>
  </si>
  <si>
    <t>23426</t>
  </si>
  <si>
    <t>с.Любен</t>
  </si>
  <si>
    <t>44481</t>
  </si>
  <si>
    <t>с.Малък чардак</t>
  </si>
  <si>
    <t>46944</t>
  </si>
  <si>
    <t>с.Найден Герово</t>
  </si>
  <si>
    <t>51069</t>
  </si>
  <si>
    <t>с.Неделево</t>
  </si>
  <si>
    <t>51305</t>
  </si>
  <si>
    <t>с.Правище</t>
  </si>
  <si>
    <t>58058</t>
  </si>
  <si>
    <t>гр.Съединение</t>
  </si>
  <si>
    <t>70528</t>
  </si>
  <si>
    <t>с.Царимир</t>
  </si>
  <si>
    <t>78171</t>
  </si>
  <si>
    <t>с.Церетелево</t>
  </si>
  <si>
    <t>78392</t>
  </si>
  <si>
    <t>с.Беловица</t>
  </si>
  <si>
    <t>03589</t>
  </si>
  <si>
    <t>с.Красново</t>
  </si>
  <si>
    <t>39579</t>
  </si>
  <si>
    <t>с.Кръстевич</t>
  </si>
  <si>
    <t>40333</t>
  </si>
  <si>
    <t>с.Мало Крушево</t>
  </si>
  <si>
    <t>46752</t>
  </si>
  <si>
    <t>с.Михилци</t>
  </si>
  <si>
    <t>48564</t>
  </si>
  <si>
    <t>с.Мътеница</t>
  </si>
  <si>
    <t>49624</t>
  </si>
  <si>
    <t>с.Ново Железаре</t>
  </si>
  <si>
    <t>52088</t>
  </si>
  <si>
    <t>с.Паничери</t>
  </si>
  <si>
    <t>55378</t>
  </si>
  <si>
    <t>с.Старо Железаре</t>
  </si>
  <si>
    <t>68967</t>
  </si>
  <si>
    <t>с.Старосел</t>
  </si>
  <si>
    <t>69016</t>
  </si>
  <si>
    <t>гр.Хисаря</t>
  </si>
  <si>
    <t>77270</t>
  </si>
  <si>
    <t>81030</t>
  </si>
  <si>
    <t>с.Брестовене</t>
  </si>
  <si>
    <t>06481</t>
  </si>
  <si>
    <t>с.Веселец</t>
  </si>
  <si>
    <t>10714</t>
  </si>
  <si>
    <t>гр.Завет</t>
  </si>
  <si>
    <t>30065</t>
  </si>
  <si>
    <t>с.Иван Шишманово</t>
  </si>
  <si>
    <t>32192</t>
  </si>
  <si>
    <t>с.Острово</t>
  </si>
  <si>
    <t>54417</t>
  </si>
  <si>
    <t>с.Прелез</t>
  </si>
  <si>
    <t>58147</t>
  </si>
  <si>
    <t>с.Сушево</t>
  </si>
  <si>
    <t>70384</t>
  </si>
  <si>
    <t>с.Белинци</t>
  </si>
  <si>
    <t>03472</t>
  </si>
  <si>
    <t>с.Бърдоква</t>
  </si>
  <si>
    <t>07452</t>
  </si>
  <si>
    <t>с.Вазово</t>
  </si>
  <si>
    <t>10015</t>
  </si>
  <si>
    <t>с.Голям Поровец</t>
  </si>
  <si>
    <t>15953</t>
  </si>
  <si>
    <t>20609</t>
  </si>
  <si>
    <t>с.Драгомъж</t>
  </si>
  <si>
    <t>24921</t>
  </si>
  <si>
    <t>с.Духовец</t>
  </si>
  <si>
    <t>24150</t>
  </si>
  <si>
    <t>гр.Исперих</t>
  </si>
  <si>
    <t>32874</t>
  </si>
  <si>
    <t>с.Йонково</t>
  </si>
  <si>
    <t>34103</t>
  </si>
  <si>
    <t>с.Китанчево</t>
  </si>
  <si>
    <t>37010</t>
  </si>
  <si>
    <t>38296</t>
  </si>
  <si>
    <t>с.Къпиновци</t>
  </si>
  <si>
    <t>40899</t>
  </si>
  <si>
    <t>с.Лудогорци</t>
  </si>
  <si>
    <t>24116</t>
  </si>
  <si>
    <t>с.Лъвино</t>
  </si>
  <si>
    <t>44358</t>
  </si>
  <si>
    <t>с.Малко Йонково</t>
  </si>
  <si>
    <t>50512</t>
  </si>
  <si>
    <t>с.Малък Поровец</t>
  </si>
  <si>
    <t>46913</t>
  </si>
  <si>
    <t>с.Печеница</t>
  </si>
  <si>
    <t>56232</t>
  </si>
  <si>
    <t>с.Подайва</t>
  </si>
  <si>
    <t>56945</t>
  </si>
  <si>
    <t>с.Райнино</t>
  </si>
  <si>
    <t>61875</t>
  </si>
  <si>
    <t>с.Свещари</t>
  </si>
  <si>
    <t>65650</t>
  </si>
  <si>
    <t>с.Средоселци</t>
  </si>
  <si>
    <t>68552</t>
  </si>
  <si>
    <t>с.Старо селище</t>
  </si>
  <si>
    <t>69047</t>
  </si>
  <si>
    <t>72578</t>
  </si>
  <si>
    <t>с.Яким Груево</t>
  </si>
  <si>
    <t>87285</t>
  </si>
  <si>
    <t>с.Беловец</t>
  </si>
  <si>
    <t>03575</t>
  </si>
  <si>
    <t>с.Бисерци</t>
  </si>
  <si>
    <t>04131</t>
  </si>
  <si>
    <t>05058</t>
  </si>
  <si>
    <t>с.Горичево</t>
  </si>
  <si>
    <t>16105</t>
  </si>
  <si>
    <t>с.Задруга</t>
  </si>
  <si>
    <t>30212</t>
  </si>
  <si>
    <t>с.Звънарци</t>
  </si>
  <si>
    <t>30541</t>
  </si>
  <si>
    <t>с.Каменово</t>
  </si>
  <si>
    <t>35897</t>
  </si>
  <si>
    <t>гр.Кубрат</t>
  </si>
  <si>
    <t>40422</t>
  </si>
  <si>
    <t>с.Медовене</t>
  </si>
  <si>
    <t>47617</t>
  </si>
  <si>
    <t>с.Мъдрево</t>
  </si>
  <si>
    <t>49518</t>
  </si>
  <si>
    <t>с.Равно</t>
  </si>
  <si>
    <t>61203</t>
  </si>
  <si>
    <t>с.Савин</t>
  </si>
  <si>
    <t>65022</t>
  </si>
  <si>
    <t>с.Севар</t>
  </si>
  <si>
    <t>65886</t>
  </si>
  <si>
    <t>с.Сеслав</t>
  </si>
  <si>
    <t>66295</t>
  </si>
  <si>
    <t>с.Тертер</t>
  </si>
  <si>
    <t>72337</t>
  </si>
  <si>
    <t>с.Точилари</t>
  </si>
  <si>
    <t>72895</t>
  </si>
  <si>
    <t>с.Юпер</t>
  </si>
  <si>
    <t>86091</t>
  </si>
  <si>
    <t>с.Бели Лом</t>
  </si>
  <si>
    <t>24092</t>
  </si>
  <si>
    <t>10759</t>
  </si>
  <si>
    <t>с.Гороцвет</t>
  </si>
  <si>
    <t>17066</t>
  </si>
  <si>
    <t>17498</t>
  </si>
  <si>
    <t>35715</t>
  </si>
  <si>
    <t>с.Крояч</t>
  </si>
  <si>
    <t>39949</t>
  </si>
  <si>
    <t>с.Ловско</t>
  </si>
  <si>
    <t>44937</t>
  </si>
  <si>
    <t>гр.Лозница</t>
  </si>
  <si>
    <t>44166</t>
  </si>
  <si>
    <t>с.Манастирско</t>
  </si>
  <si>
    <t>47038</t>
  </si>
  <si>
    <t>с.Манастирци</t>
  </si>
  <si>
    <t>47041</t>
  </si>
  <si>
    <t>с.Сейдол</t>
  </si>
  <si>
    <t>65992</t>
  </si>
  <si>
    <t>с.Синя вода</t>
  </si>
  <si>
    <t>66593</t>
  </si>
  <si>
    <t>с.Студенец</t>
  </si>
  <si>
    <t>70069</t>
  </si>
  <si>
    <t>с.Трапище</t>
  </si>
  <si>
    <t>73002</t>
  </si>
  <si>
    <t>с.Тръбач</t>
  </si>
  <si>
    <t>73262</t>
  </si>
  <si>
    <t>с.Чудомир</t>
  </si>
  <si>
    <t>81619</t>
  </si>
  <si>
    <t>с.Балкански</t>
  </si>
  <si>
    <t>02467</t>
  </si>
  <si>
    <t>04296</t>
  </si>
  <si>
    <t>с.Гецово</t>
  </si>
  <si>
    <t>18589</t>
  </si>
  <si>
    <t>23902</t>
  </si>
  <si>
    <t>с.Дянково</t>
  </si>
  <si>
    <t>24829</t>
  </si>
  <si>
    <t>с.Киченица</t>
  </si>
  <si>
    <t>37109</t>
  </si>
  <si>
    <t>с.Липник</t>
  </si>
  <si>
    <t>43760</t>
  </si>
  <si>
    <t>с.Мортагоново</t>
  </si>
  <si>
    <t>49093</t>
  </si>
  <si>
    <t>с.Недоклан</t>
  </si>
  <si>
    <t>51353</t>
  </si>
  <si>
    <t>с.Осенец</t>
  </si>
  <si>
    <t>54105</t>
  </si>
  <si>
    <t>с.Островче</t>
  </si>
  <si>
    <t>54420</t>
  </si>
  <si>
    <t>56890</t>
  </si>
  <si>
    <t>с.Пороище</t>
  </si>
  <si>
    <t>59416</t>
  </si>
  <si>
    <t>с.Просторно</t>
  </si>
  <si>
    <t>58668</t>
  </si>
  <si>
    <t>с.Радинград</t>
  </si>
  <si>
    <t>61385</t>
  </si>
  <si>
    <t>гр.Разград</t>
  </si>
  <si>
    <t>61710</t>
  </si>
  <si>
    <t>62089</t>
  </si>
  <si>
    <t>70860</t>
  </si>
  <si>
    <t>с.Топчии</t>
  </si>
  <si>
    <t>72850</t>
  </si>
  <si>
    <t>с.Ушинци</t>
  </si>
  <si>
    <t>75246</t>
  </si>
  <si>
    <t>80724</t>
  </si>
  <si>
    <t>с.Ясеновец</t>
  </si>
  <si>
    <t>87624</t>
  </si>
  <si>
    <t>с.Богданци</t>
  </si>
  <si>
    <t>04666</t>
  </si>
  <si>
    <t>с.Богомилци</t>
  </si>
  <si>
    <t>04741</t>
  </si>
  <si>
    <t>с.Владимировци</t>
  </si>
  <si>
    <t>11449</t>
  </si>
  <si>
    <t>15761</t>
  </si>
  <si>
    <t>с.Голяма вода</t>
  </si>
  <si>
    <t>15669</t>
  </si>
  <si>
    <t>с.Желязковец</t>
  </si>
  <si>
    <t>29218</t>
  </si>
  <si>
    <t>30630</t>
  </si>
  <si>
    <t>с.Кара Михал</t>
  </si>
  <si>
    <t>36333</t>
  </si>
  <si>
    <t>с.Кривица</t>
  </si>
  <si>
    <t>39815</t>
  </si>
  <si>
    <t>с.Ножарово</t>
  </si>
  <si>
    <t>52341</t>
  </si>
  <si>
    <t>с.Пчелина</t>
  </si>
  <si>
    <t>58877</t>
  </si>
  <si>
    <t>с.Самуил</t>
  </si>
  <si>
    <t>65276</t>
  </si>
  <si>
    <t>с.Хума</t>
  </si>
  <si>
    <t>77517</t>
  </si>
  <si>
    <t>77579</t>
  </si>
  <si>
    <t>с.Езерче</t>
  </si>
  <si>
    <t>27156</t>
  </si>
  <si>
    <t>с.Костанденец</t>
  </si>
  <si>
    <t>38830</t>
  </si>
  <si>
    <t>гр.Цар Калоян</t>
  </si>
  <si>
    <t>77308</t>
  </si>
  <si>
    <t>с.Батин</t>
  </si>
  <si>
    <t>02854</t>
  </si>
  <si>
    <t>гр.Борово</t>
  </si>
  <si>
    <t>05611</t>
  </si>
  <si>
    <t>06519</t>
  </si>
  <si>
    <t>с.Волово</t>
  </si>
  <si>
    <t>12067</t>
  </si>
  <si>
    <t>с.Горно Абланово</t>
  </si>
  <si>
    <t>16674</t>
  </si>
  <si>
    <t>с.Екзарх Йосиф</t>
  </si>
  <si>
    <t>27173</t>
  </si>
  <si>
    <t>с.Обретеник</t>
  </si>
  <si>
    <t>53117</t>
  </si>
  <si>
    <t>с.Бистренци</t>
  </si>
  <si>
    <t>04162</t>
  </si>
  <si>
    <t>с.Босилковци</t>
  </si>
  <si>
    <t>05743</t>
  </si>
  <si>
    <t>с.Ботров</t>
  </si>
  <si>
    <t>05877</t>
  </si>
  <si>
    <t>07603</t>
  </si>
  <si>
    <t>23916</t>
  </si>
  <si>
    <t>с.Копривец</t>
  </si>
  <si>
    <t>38529</t>
  </si>
  <si>
    <t>с.Лом Черковна</t>
  </si>
  <si>
    <t>05133</t>
  </si>
  <si>
    <t>с.Пейчиново</t>
  </si>
  <si>
    <t>55720</t>
  </si>
  <si>
    <t>с.Пет кладенци</t>
  </si>
  <si>
    <t>55988</t>
  </si>
  <si>
    <t>с.Полско Косово</t>
  </si>
  <si>
    <t>57368</t>
  </si>
  <si>
    <t>с.Стърмен</t>
  </si>
  <si>
    <t>70130</t>
  </si>
  <si>
    <t>гр.Ветово</t>
  </si>
  <si>
    <t>10803</t>
  </si>
  <si>
    <t>гр.Глоджево</t>
  </si>
  <si>
    <t>15151</t>
  </si>
  <si>
    <t>39832</t>
  </si>
  <si>
    <t>с.Писанец</t>
  </si>
  <si>
    <t>56441</t>
  </si>
  <si>
    <t>гр.Сеново</t>
  </si>
  <si>
    <t>66229</t>
  </si>
  <si>
    <t>67578</t>
  </si>
  <si>
    <t>с.Баниска</t>
  </si>
  <si>
    <t>02587</t>
  </si>
  <si>
    <t>с.Батишница</t>
  </si>
  <si>
    <t>02868</t>
  </si>
  <si>
    <t>07212</t>
  </si>
  <si>
    <t>гр.Две могили</t>
  </si>
  <si>
    <t>20184</t>
  </si>
  <si>
    <t>с.Каран Върбовка</t>
  </si>
  <si>
    <t>36364</t>
  </si>
  <si>
    <t>с.Кацелово</t>
  </si>
  <si>
    <t>36703</t>
  </si>
  <si>
    <t>с.Могилино</t>
  </si>
  <si>
    <t>30380</t>
  </si>
  <si>
    <t>с.Острица</t>
  </si>
  <si>
    <t>54362</t>
  </si>
  <si>
    <t>с.Пепелина</t>
  </si>
  <si>
    <t>55837</t>
  </si>
  <si>
    <t>с.Помен</t>
  </si>
  <si>
    <t>57488</t>
  </si>
  <si>
    <t>с.Чилнов</t>
  </si>
  <si>
    <t>81373</t>
  </si>
  <si>
    <t>с.Широково</t>
  </si>
  <si>
    <t>83301</t>
  </si>
  <si>
    <t>с.Божичен</t>
  </si>
  <si>
    <t>04981</t>
  </si>
  <si>
    <t>32095</t>
  </si>
  <si>
    <t>с.Кошов</t>
  </si>
  <si>
    <t>39205</t>
  </si>
  <si>
    <t>39520</t>
  </si>
  <si>
    <t>47977</t>
  </si>
  <si>
    <t>с.Нисово</t>
  </si>
  <si>
    <t>51768</t>
  </si>
  <si>
    <t>с.Пиргово</t>
  </si>
  <si>
    <t>56397</t>
  </si>
  <si>
    <t>с.Сваленик</t>
  </si>
  <si>
    <t>65509</t>
  </si>
  <si>
    <t>с.Табачка</t>
  </si>
  <si>
    <t>72028</t>
  </si>
  <si>
    <t>с.Тръстеник</t>
  </si>
  <si>
    <t>73362</t>
  </si>
  <si>
    <t>с.Церовец</t>
  </si>
  <si>
    <t>78433</t>
  </si>
  <si>
    <t>80443</t>
  </si>
  <si>
    <t>с.Щръклево</t>
  </si>
  <si>
    <t>84049</t>
  </si>
  <si>
    <t>с.Басарбово</t>
  </si>
  <si>
    <t>02796</t>
  </si>
  <si>
    <t>с.Бъзън</t>
  </si>
  <si>
    <t>07231</t>
  </si>
  <si>
    <t>с.Долно Абланово</t>
  </si>
  <si>
    <t>22558</t>
  </si>
  <si>
    <t>гр.Мартен</t>
  </si>
  <si>
    <t>47336</t>
  </si>
  <si>
    <t>51679</t>
  </si>
  <si>
    <t>52235</t>
  </si>
  <si>
    <t>с.Просена</t>
  </si>
  <si>
    <t>58637</t>
  </si>
  <si>
    <t>гр.Русе</t>
  </si>
  <si>
    <t>63427</t>
  </si>
  <si>
    <t>с.Сандрово</t>
  </si>
  <si>
    <t>65348</t>
  </si>
  <si>
    <t>с.Семерджиево</t>
  </si>
  <si>
    <t>66158</t>
  </si>
  <si>
    <t>с.Тетово</t>
  </si>
  <si>
    <t>72357</t>
  </si>
  <si>
    <t>с.Хотанца</t>
  </si>
  <si>
    <t>77342</t>
  </si>
  <si>
    <t>с.Червена вода</t>
  </si>
  <si>
    <t>80460</t>
  </si>
  <si>
    <t>с.Ястребово</t>
  </si>
  <si>
    <t>87700</t>
  </si>
  <si>
    <t>с.Бабово</t>
  </si>
  <si>
    <t>02083</t>
  </si>
  <si>
    <t>с.Борисово</t>
  </si>
  <si>
    <t>05517</t>
  </si>
  <si>
    <t>с.Бръшлен</t>
  </si>
  <si>
    <t>06673</t>
  </si>
  <si>
    <t>с.Голямо Враново</t>
  </si>
  <si>
    <t>15829</t>
  </si>
  <si>
    <t>с.Кошарна</t>
  </si>
  <si>
    <t>39178</t>
  </si>
  <si>
    <t>с.Малко Враново</t>
  </si>
  <si>
    <t>46560</t>
  </si>
  <si>
    <t>с.Ряхово</t>
  </si>
  <si>
    <t>63668</t>
  </si>
  <si>
    <t>гр.Сливо поле</t>
  </si>
  <si>
    <t>67444</t>
  </si>
  <si>
    <t>68713</t>
  </si>
  <si>
    <t>80652</t>
  </si>
  <si>
    <t>с.Юделник</t>
  </si>
  <si>
    <t>86026</t>
  </si>
  <si>
    <t>с.Белцов</t>
  </si>
  <si>
    <t>03745</t>
  </si>
  <si>
    <t>с.Беляново</t>
  </si>
  <si>
    <t>03808</t>
  </si>
  <si>
    <t>20849</t>
  </si>
  <si>
    <t>с.Долна Студена</t>
  </si>
  <si>
    <t>22277</t>
  </si>
  <si>
    <t>с.Караманово</t>
  </si>
  <si>
    <t>36316</t>
  </si>
  <si>
    <t>с.Кривина</t>
  </si>
  <si>
    <t>39788</t>
  </si>
  <si>
    <t>с.Новград</t>
  </si>
  <si>
    <t>51977</t>
  </si>
  <si>
    <t>с.Пиперково</t>
  </si>
  <si>
    <t>56366</t>
  </si>
  <si>
    <t>с.Ценово</t>
  </si>
  <si>
    <t>78361</t>
  </si>
  <si>
    <t>00240</t>
  </si>
  <si>
    <t>гр.Алфатар</t>
  </si>
  <si>
    <t>00415</t>
  </si>
  <si>
    <t>с.Бистра</t>
  </si>
  <si>
    <t>04145</t>
  </si>
  <si>
    <t>10210</t>
  </si>
  <si>
    <t>с.Кутловица</t>
  </si>
  <si>
    <t>40751</t>
  </si>
  <si>
    <t>78063</t>
  </si>
  <si>
    <t>81712</t>
  </si>
  <si>
    <t>03017</t>
  </si>
  <si>
    <t>04670</t>
  </si>
  <si>
    <t>с.Вълкан</t>
  </si>
  <si>
    <t>12440</t>
  </si>
  <si>
    <t>гр.Главиница</t>
  </si>
  <si>
    <t>15031</t>
  </si>
  <si>
    <t>с.Дичево</t>
  </si>
  <si>
    <t>21230</t>
  </si>
  <si>
    <t>с.Долно Ряхово</t>
  </si>
  <si>
    <t>22798</t>
  </si>
  <si>
    <t>с.Зарица</t>
  </si>
  <si>
    <t>31406</t>
  </si>
  <si>
    <t>с.Зафирово</t>
  </si>
  <si>
    <t>30377</t>
  </si>
  <si>
    <t>с.Звенимир</t>
  </si>
  <si>
    <t>30507</t>
  </si>
  <si>
    <t>с.Зебил</t>
  </si>
  <si>
    <t>30689</t>
  </si>
  <si>
    <t>с.Калугерене</t>
  </si>
  <si>
    <t>35554</t>
  </si>
  <si>
    <t>37993</t>
  </si>
  <si>
    <t>с.Косара</t>
  </si>
  <si>
    <t>38707</t>
  </si>
  <si>
    <t>43894</t>
  </si>
  <si>
    <t>с.Малък Преславец</t>
  </si>
  <si>
    <t>46927</t>
  </si>
  <si>
    <t>с.Ножарево</t>
  </si>
  <si>
    <t>52338</t>
  </si>
  <si>
    <t>54078</t>
  </si>
  <si>
    <t>55138</t>
  </si>
  <si>
    <t>с.Подлес</t>
  </si>
  <si>
    <t>57056</t>
  </si>
  <si>
    <t>с.Сокол</t>
  </si>
  <si>
    <t>67828</t>
  </si>
  <si>
    <t>69184</t>
  </si>
  <si>
    <t>70336</t>
  </si>
  <si>
    <t>с.Черногор</t>
  </si>
  <si>
    <t>81075</t>
  </si>
  <si>
    <t>с.Боил</t>
  </si>
  <si>
    <t>05124</t>
  </si>
  <si>
    <t>11764</t>
  </si>
  <si>
    <t>с.Вокил</t>
  </si>
  <si>
    <t>12022</t>
  </si>
  <si>
    <t>с.Върбино</t>
  </si>
  <si>
    <t>12721</t>
  </si>
  <si>
    <t>с.Грънчарово</t>
  </si>
  <si>
    <t>18018</t>
  </si>
  <si>
    <t>с.Долец</t>
  </si>
  <si>
    <t>21926</t>
  </si>
  <si>
    <t>гр.Дулово</t>
  </si>
  <si>
    <t>24030</t>
  </si>
  <si>
    <t>с.Златоклас</t>
  </si>
  <si>
    <t>31125</t>
  </si>
  <si>
    <t>с.Козяк</t>
  </si>
  <si>
    <t>37839</t>
  </si>
  <si>
    <t>с.Колобър</t>
  </si>
  <si>
    <t>38073</t>
  </si>
  <si>
    <t>с.Межден</t>
  </si>
  <si>
    <t>47696</t>
  </si>
  <si>
    <t>с.Овен</t>
  </si>
  <si>
    <t>53148</t>
  </si>
  <si>
    <t>с.Окорш</t>
  </si>
  <si>
    <t>53494</t>
  </si>
  <si>
    <t>53744</t>
  </si>
  <si>
    <t>с.Паисиево</t>
  </si>
  <si>
    <t>55186</t>
  </si>
  <si>
    <t>с.Полковник Таслаково</t>
  </si>
  <si>
    <t>57296</t>
  </si>
  <si>
    <t>с.Поройно</t>
  </si>
  <si>
    <t>57813</t>
  </si>
  <si>
    <t>57995</t>
  </si>
  <si>
    <t>с.Прохлада</t>
  </si>
  <si>
    <t>58709</t>
  </si>
  <si>
    <t>с.Раздел</t>
  </si>
  <si>
    <t>61724</t>
  </si>
  <si>
    <t>с.Руйно</t>
  </si>
  <si>
    <t>63286</t>
  </si>
  <si>
    <t>с.Секулово</t>
  </si>
  <si>
    <t>66038</t>
  </si>
  <si>
    <t>66696</t>
  </si>
  <si>
    <t>80738</t>
  </si>
  <si>
    <t>с.Черник</t>
  </si>
  <si>
    <t>81966</t>
  </si>
  <si>
    <t>с.Чернолик</t>
  </si>
  <si>
    <t>81150</t>
  </si>
  <si>
    <t>87504</t>
  </si>
  <si>
    <t>11990</t>
  </si>
  <si>
    <t>с.Голеш</t>
  </si>
  <si>
    <t>15566</t>
  </si>
  <si>
    <t>17333</t>
  </si>
  <si>
    <t>с.Давидово</t>
  </si>
  <si>
    <t>20047</t>
  </si>
  <si>
    <t>с.Добруджанка</t>
  </si>
  <si>
    <t>21720</t>
  </si>
  <si>
    <t>с.Зарник</t>
  </si>
  <si>
    <t>30346</t>
  </si>
  <si>
    <t>с.Кайнарджа</t>
  </si>
  <si>
    <t>35242</t>
  </si>
  <si>
    <t>с.Каменци</t>
  </si>
  <si>
    <t>35938</t>
  </si>
  <si>
    <t>с.Краново</t>
  </si>
  <si>
    <t>39462</t>
  </si>
  <si>
    <t>с.Полковник Чолаково</t>
  </si>
  <si>
    <t>57306</t>
  </si>
  <si>
    <t>с.Попрусаново</t>
  </si>
  <si>
    <t>57724</t>
  </si>
  <si>
    <t>с.Посев</t>
  </si>
  <si>
    <t>57889</t>
  </si>
  <si>
    <t>с.Светослав</t>
  </si>
  <si>
    <t>65615</t>
  </si>
  <si>
    <t>с.Средище</t>
  </si>
  <si>
    <t>68357</t>
  </si>
  <si>
    <t>с.Стрелково</t>
  </si>
  <si>
    <t>69804</t>
  </si>
  <si>
    <t>с.Айдемир</t>
  </si>
  <si>
    <t>00895</t>
  </si>
  <si>
    <t>с.Бабук</t>
  </si>
  <si>
    <t>02097</t>
  </si>
  <si>
    <t>с.Богорово</t>
  </si>
  <si>
    <t>04772</t>
  </si>
  <si>
    <t>с.Брадвари</t>
  </si>
  <si>
    <t>06032</t>
  </si>
  <si>
    <t>с.Българка</t>
  </si>
  <si>
    <t>07329</t>
  </si>
  <si>
    <t>10834</t>
  </si>
  <si>
    <t>с.Главан</t>
  </si>
  <si>
    <t>14948</t>
  </si>
  <si>
    <t>с.Йорданово</t>
  </si>
  <si>
    <t>34134</t>
  </si>
  <si>
    <t>с.Казимир</t>
  </si>
  <si>
    <t>35225</t>
  </si>
  <si>
    <t>с.Калипетрово</t>
  </si>
  <si>
    <t>41143</t>
  </si>
  <si>
    <t>с.Полковник Ламбриново</t>
  </si>
  <si>
    <t>57251</t>
  </si>
  <si>
    <t>с.Попкралево</t>
  </si>
  <si>
    <t>57604</t>
  </si>
  <si>
    <t>с.Професор Иширково</t>
  </si>
  <si>
    <t>58699</t>
  </si>
  <si>
    <t>гр.Силистра</t>
  </si>
  <si>
    <t>66425</t>
  </si>
  <si>
    <t>67526</t>
  </si>
  <si>
    <t>с.Срацимир</t>
  </si>
  <si>
    <t>68254</t>
  </si>
  <si>
    <t>с.Сребърна</t>
  </si>
  <si>
    <t>68299</t>
  </si>
  <si>
    <t>с.Сърпово</t>
  </si>
  <si>
    <t>70665</t>
  </si>
  <si>
    <t>с.Ценович</t>
  </si>
  <si>
    <t>78358</t>
  </si>
  <si>
    <t>с.Босна</t>
  </si>
  <si>
    <t>05757</t>
  </si>
  <si>
    <t>14547</t>
  </si>
  <si>
    <t>с.Добротица</t>
  </si>
  <si>
    <t>21693</t>
  </si>
  <si>
    <t>с.Ирник</t>
  </si>
  <si>
    <t>32799</t>
  </si>
  <si>
    <t>32839</t>
  </si>
  <si>
    <t>44495</t>
  </si>
  <si>
    <t>с.Нова Попина</t>
  </si>
  <si>
    <t>51901</t>
  </si>
  <si>
    <t>с.Поляна</t>
  </si>
  <si>
    <t>57385</t>
  </si>
  <si>
    <t>с.Попина</t>
  </si>
  <si>
    <t>57577</t>
  </si>
  <si>
    <t>66665</t>
  </si>
  <si>
    <t>67249</t>
  </si>
  <si>
    <t>с.Ястребна</t>
  </si>
  <si>
    <t>87694</t>
  </si>
  <si>
    <t>00494</t>
  </si>
  <si>
    <t>03527</t>
  </si>
  <si>
    <t>06389</t>
  </si>
  <si>
    <t>с.Варненци</t>
  </si>
  <si>
    <t>10149</t>
  </si>
  <si>
    <t>с.Дунавец</t>
  </si>
  <si>
    <t>24044</t>
  </si>
  <si>
    <t>с.Нова Черна</t>
  </si>
  <si>
    <t>51956</t>
  </si>
  <si>
    <t>с.Пожарево</t>
  </si>
  <si>
    <t>57090</t>
  </si>
  <si>
    <t>с.Преславци</t>
  </si>
  <si>
    <t>58253</t>
  </si>
  <si>
    <t>69078</t>
  </si>
  <si>
    <t>с.Сяново</t>
  </si>
  <si>
    <t>70682</t>
  </si>
  <si>
    <t>гр.Тутракан</t>
  </si>
  <si>
    <t>73496</t>
  </si>
  <si>
    <t>73729</t>
  </si>
  <si>
    <t>с.Цар Самуил</t>
  </si>
  <si>
    <t>78238</t>
  </si>
  <si>
    <t>с.Царев дол</t>
  </si>
  <si>
    <t>78118</t>
  </si>
  <si>
    <t>с.Шуменци</t>
  </si>
  <si>
    <t>83524</t>
  </si>
  <si>
    <t>с.Боринци</t>
  </si>
  <si>
    <t>05480</t>
  </si>
  <si>
    <t>с.Братан</t>
  </si>
  <si>
    <t>06135</t>
  </si>
  <si>
    <t>17436</t>
  </si>
  <si>
    <t>с.Дъбова</t>
  </si>
  <si>
    <t>24270</t>
  </si>
  <si>
    <t>с.Жеравна</t>
  </si>
  <si>
    <t>29283</t>
  </si>
  <si>
    <t>с.Катунище</t>
  </si>
  <si>
    <t>36681</t>
  </si>
  <si>
    <t>с.Кипилово</t>
  </si>
  <si>
    <t>36854</t>
  </si>
  <si>
    <t>гр.Котел</t>
  </si>
  <si>
    <t>39030</t>
  </si>
  <si>
    <t>с.Малко село</t>
  </si>
  <si>
    <t>46646</t>
  </si>
  <si>
    <t>с.Медвен</t>
  </si>
  <si>
    <t>47528</t>
  </si>
  <si>
    <t>с.Мокрен</t>
  </si>
  <si>
    <t>00045</t>
  </si>
  <si>
    <t>51398</t>
  </si>
  <si>
    <t>с.Орлово</t>
  </si>
  <si>
    <t>povtorenia</t>
  </si>
  <si>
    <t>ТСБ:</t>
  </si>
  <si>
    <t>У К А З А Н И Я</t>
  </si>
  <si>
    <t>Таблица 1. Цени на сделки за покупка на земеделска земя по землища</t>
  </si>
  <si>
    <t>Таблица 2. Цени договори за наем/аренда на земеделска земя по землища</t>
  </si>
  <si>
    <t>6. Брой на сключените договори за аренда/наем на земеделска земя.</t>
  </si>
  <si>
    <t>9. Категория за начин на трайно ползване на арендуваната земя, съгласно приложената номенклатура (избира се от падащото меню).</t>
  </si>
  <si>
    <t>1. Пореден номер (зарежда се автоматично с преминаването на нов ред).</t>
  </si>
  <si>
    <t>1. Пореден номер (зарежда се автоматично с преминаването на нов ред).</t>
  </si>
  <si>
    <t>31070</t>
  </si>
  <si>
    <t>32456</t>
  </si>
  <si>
    <t>с.Малко Тръново</t>
  </si>
  <si>
    <t>46658</t>
  </si>
  <si>
    <t>с.Могилово</t>
  </si>
  <si>
    <t>48831</t>
  </si>
  <si>
    <t>с.Осларка</t>
  </si>
  <si>
    <t>54242</t>
  </si>
  <si>
    <t>с.Рупките</t>
  </si>
  <si>
    <t>63344</t>
  </si>
  <si>
    <t>65810</t>
  </si>
  <si>
    <t>68182</t>
  </si>
  <si>
    <t>с.Средно градище</t>
  </si>
  <si>
    <t>68463</t>
  </si>
  <si>
    <t>с.Стоян-Заимово</t>
  </si>
  <si>
    <t>69496</t>
  </si>
  <si>
    <t>с.Целина</t>
  </si>
  <si>
    <t>78330</t>
  </si>
  <si>
    <t>78375</t>
  </si>
  <si>
    <t>гр.Чирпан</t>
  </si>
  <si>
    <t>81414</t>
  </si>
  <si>
    <t>с.Яздач</t>
  </si>
  <si>
    <t>87254</t>
  </si>
  <si>
    <t>гр.Антоново</t>
  </si>
  <si>
    <t>00518</t>
  </si>
  <si>
    <t>с.Банковец</t>
  </si>
  <si>
    <t>02628</t>
  </si>
  <si>
    <t>с.Богомолско</t>
  </si>
  <si>
    <t>04755</t>
  </si>
  <si>
    <t>с.Букак</t>
  </si>
  <si>
    <t>06919</t>
  </si>
  <si>
    <t>с.Великовци</t>
  </si>
  <si>
    <t>10433</t>
  </si>
  <si>
    <t>с.Вельово</t>
  </si>
  <si>
    <t>10584</t>
  </si>
  <si>
    <t>с.Глашатай</t>
  </si>
  <si>
    <t>15045</t>
  </si>
  <si>
    <t>с.Голямо Доляне</t>
  </si>
  <si>
    <t>15850</t>
  </si>
  <si>
    <t>с.Горна Златица</t>
  </si>
  <si>
    <t>16211</t>
  </si>
  <si>
    <t>с.Градинка</t>
  </si>
  <si>
    <t>17525</t>
  </si>
  <si>
    <t>с.Греевци</t>
  </si>
  <si>
    <t>17840</t>
  </si>
  <si>
    <t>с.Девино</t>
  </si>
  <si>
    <t>20479</t>
  </si>
  <si>
    <t>с.Длъжка поляна</t>
  </si>
  <si>
    <t>21275</t>
  </si>
  <si>
    <t>21703</t>
  </si>
  <si>
    <t>с.Долна Златица</t>
  </si>
  <si>
    <t>22099</t>
  </si>
  <si>
    <t>с.Дъбравица</t>
  </si>
  <si>
    <t>24428</t>
  </si>
  <si>
    <t>32473</t>
  </si>
  <si>
    <t>с.Калнище</t>
  </si>
  <si>
    <t>35448</t>
  </si>
  <si>
    <t>с.Капище</t>
  </si>
  <si>
    <t>36169</t>
  </si>
  <si>
    <t>с.Китино</t>
  </si>
  <si>
    <t>37040</t>
  </si>
  <si>
    <t>с.Коноп</t>
  </si>
  <si>
    <t>38323</t>
  </si>
  <si>
    <t>с.Крайполе</t>
  </si>
  <si>
    <t>39368</t>
  </si>
  <si>
    <t>с.Крушолак</t>
  </si>
  <si>
    <t>40258</t>
  </si>
  <si>
    <t>с.Къпинец</t>
  </si>
  <si>
    <t>40871</t>
  </si>
  <si>
    <t>с.Кьосевци</t>
  </si>
  <si>
    <t>41099</t>
  </si>
  <si>
    <t>с.Любичево</t>
  </si>
  <si>
    <t>44598</t>
  </si>
  <si>
    <t>с.Малка Черковна</t>
  </si>
  <si>
    <t>46468</t>
  </si>
  <si>
    <t>с.Малоградец</t>
  </si>
  <si>
    <t>46735</t>
  </si>
  <si>
    <t>с.Манушевци</t>
  </si>
  <si>
    <t>47130</t>
  </si>
  <si>
    <t>с.Мечово</t>
  </si>
  <si>
    <t>48026</t>
  </si>
  <si>
    <t>с.Милино</t>
  </si>
  <si>
    <t>48194</t>
  </si>
  <si>
    <t>49045</t>
  </si>
  <si>
    <t>с.Моравка</t>
  </si>
  <si>
    <t>49059</t>
  </si>
  <si>
    <t>с.Орач</t>
  </si>
  <si>
    <t>53641</t>
  </si>
  <si>
    <t>с.Пиринец</t>
  </si>
  <si>
    <t>56424</t>
  </si>
  <si>
    <t>57827</t>
  </si>
  <si>
    <t>с.Присойна</t>
  </si>
  <si>
    <t>58476</t>
  </si>
  <si>
    <t>с.Пчелно</t>
  </si>
  <si>
    <t>58949</t>
  </si>
  <si>
    <t>с.Равно село</t>
  </si>
  <si>
    <t>61251</t>
  </si>
  <si>
    <t>с.Разделци</t>
  </si>
  <si>
    <t>61769</t>
  </si>
  <si>
    <t>с.Свирчово</t>
  </si>
  <si>
    <t>65752</t>
  </si>
  <si>
    <t>с.Свободица</t>
  </si>
  <si>
    <t>65855</t>
  </si>
  <si>
    <t>с.Семерци</t>
  </si>
  <si>
    <t>66175</t>
  </si>
  <si>
    <t>с.Слънчовец</t>
  </si>
  <si>
    <t>67492</t>
  </si>
  <si>
    <t>с.Стара речка</t>
  </si>
  <si>
    <t>68881</t>
  </si>
  <si>
    <t>с.Старчище</t>
  </si>
  <si>
    <t>69136</t>
  </si>
  <si>
    <t>с.Стеврек</t>
  </si>
  <si>
    <t>69146</t>
  </si>
  <si>
    <t>с.Стойново</t>
  </si>
  <si>
    <t>69376</t>
  </si>
  <si>
    <t>с.Стройновци</t>
  </si>
  <si>
    <t>69897</t>
  </si>
  <si>
    <t>с.Таймище</t>
  </si>
  <si>
    <t>72062</t>
  </si>
  <si>
    <t>с.Тиховец</t>
  </si>
  <si>
    <t>72452</t>
  </si>
  <si>
    <t>с.Трескавец</t>
  </si>
  <si>
    <t>73078</t>
  </si>
  <si>
    <t>с.Халваджийско</t>
  </si>
  <si>
    <t>77120</t>
  </si>
  <si>
    <t>с.Чеканци</t>
  </si>
  <si>
    <t>80279</t>
  </si>
  <si>
    <t>с.Черна вода</t>
  </si>
  <si>
    <t>80786</t>
  </si>
  <si>
    <t>с.Черни бряг</t>
  </si>
  <si>
    <t>80892</t>
  </si>
  <si>
    <t>с.Шишковица</t>
  </si>
  <si>
    <t>83332</t>
  </si>
  <si>
    <t>с.Язовец</t>
  </si>
  <si>
    <t>87271</t>
  </si>
  <si>
    <t>с.Яребично</t>
  </si>
  <si>
    <t>87521</t>
  </si>
  <si>
    <t>с.Ястребино</t>
  </si>
  <si>
    <t>87686</t>
  </si>
  <si>
    <t>с.Беломорци</t>
  </si>
  <si>
    <t>03647</t>
  </si>
  <si>
    <t>с.Българаново</t>
  </si>
  <si>
    <t>07243</t>
  </si>
  <si>
    <t>10392</t>
  </si>
  <si>
    <t>с.Величка</t>
  </si>
  <si>
    <t>10481</t>
  </si>
  <si>
    <t>с.Веренци</t>
  </si>
  <si>
    <t>10687</t>
  </si>
  <si>
    <t>10728</t>
  </si>
  <si>
    <t>с.Висок</t>
  </si>
  <si>
    <t>11212</t>
  </si>
  <si>
    <t>с.Врани кон</t>
  </si>
  <si>
    <t>12156</t>
  </si>
  <si>
    <t>с.Голямо църквище</t>
  </si>
  <si>
    <t>15922</t>
  </si>
  <si>
    <t>с.Горна Хубавка</t>
  </si>
  <si>
    <t>16420</t>
  </si>
  <si>
    <t>с.Горно Козарево</t>
  </si>
  <si>
    <t>16818</t>
  </si>
  <si>
    <t>с.Горно Новково</t>
  </si>
  <si>
    <t>16849</t>
  </si>
  <si>
    <t>с.Горско село</t>
  </si>
  <si>
    <t>17230</t>
  </si>
  <si>
    <t>с.Долна Хубавка</t>
  </si>
  <si>
    <t>22280</t>
  </si>
  <si>
    <t>с.Долно Козарево</t>
  </si>
  <si>
    <t>22664</t>
  </si>
  <si>
    <t>с.Долно Новково</t>
  </si>
  <si>
    <t>22719</t>
  </si>
  <si>
    <t>с.Железари</t>
  </si>
  <si>
    <t>29088</t>
  </si>
  <si>
    <t>31416</t>
  </si>
  <si>
    <t>с.Зелена морава</t>
  </si>
  <si>
    <t>30692</t>
  </si>
  <si>
    <t>с.Змейно</t>
  </si>
  <si>
    <t>31262</t>
  </si>
  <si>
    <t>с.Илийно</t>
  </si>
  <si>
    <t>32620</t>
  </si>
  <si>
    <t>с.Камбурово</t>
  </si>
  <si>
    <t>35643</t>
  </si>
  <si>
    <t>с.Кестеново</t>
  </si>
  <si>
    <t>36806</t>
  </si>
  <si>
    <t>с.Козма презвитер</t>
  </si>
  <si>
    <t>37811</t>
  </si>
  <si>
    <t>с.Красноселци</t>
  </si>
  <si>
    <t>39596</t>
  </si>
  <si>
    <t>с.Могилец</t>
  </si>
  <si>
    <t>48790</t>
  </si>
  <si>
    <t>с.Обител</t>
  </si>
  <si>
    <t>53062</t>
  </si>
  <si>
    <t>гр.Омуртаг</t>
  </si>
  <si>
    <t>53535</t>
  </si>
  <si>
    <t>с.Панайот Хитово</t>
  </si>
  <si>
    <t>55327</t>
  </si>
  <si>
    <t>с.Паничино</t>
  </si>
  <si>
    <t>55381</t>
  </si>
  <si>
    <t>с.Петрино</t>
  </si>
  <si>
    <t>56112</t>
  </si>
  <si>
    <t>с.Плъстина</t>
  </si>
  <si>
    <t>56856</t>
  </si>
  <si>
    <t>с.Птичево</t>
  </si>
  <si>
    <t>58774</t>
  </si>
  <si>
    <t>с.Пъдарино</t>
  </si>
  <si>
    <t>58972</t>
  </si>
  <si>
    <t>с.Първан</t>
  </si>
  <si>
    <t>59029</t>
  </si>
  <si>
    <t>63104</t>
  </si>
  <si>
    <t>с.Рътлина</t>
  </si>
  <si>
    <t>63639</t>
  </si>
  <si>
    <t>с.Станец</t>
  </si>
  <si>
    <t>68761</t>
  </si>
  <si>
    <t>с.Тъпчилещово</t>
  </si>
  <si>
    <t>73609</t>
  </si>
  <si>
    <t>с.Угледно</t>
  </si>
  <si>
    <t>75013</t>
  </si>
  <si>
    <t>78166</t>
  </si>
  <si>
    <t>с.Церовище</t>
  </si>
  <si>
    <t>78450</t>
  </si>
  <si>
    <t>с.Чернокапци</t>
  </si>
  <si>
    <t>81147</t>
  </si>
  <si>
    <t>с.Голямо градище</t>
  </si>
  <si>
    <t>15833</t>
  </si>
  <si>
    <t>с.Горско Абланово</t>
  </si>
  <si>
    <t>17172</t>
  </si>
  <si>
    <t>с.Гърчиново</t>
  </si>
  <si>
    <t>18407</t>
  </si>
  <si>
    <t>с.Крепча</t>
  </si>
  <si>
    <t>39671</t>
  </si>
  <si>
    <t>с.Люблен</t>
  </si>
  <si>
    <t>44608</t>
  </si>
  <si>
    <t>гр.Опака</t>
  </si>
  <si>
    <t>53552</t>
  </si>
  <si>
    <t>00566</t>
  </si>
  <si>
    <t>с.Баба Тонка</t>
  </si>
  <si>
    <t>02021</t>
  </si>
  <si>
    <t>с.Берковски</t>
  </si>
  <si>
    <t>03931</t>
  </si>
  <si>
    <t>с.Бракница</t>
  </si>
  <si>
    <t>06046</t>
  </si>
  <si>
    <t>11716</t>
  </si>
  <si>
    <t>с.Гагово</t>
  </si>
  <si>
    <t>14307</t>
  </si>
  <si>
    <t>с.Глогинка</t>
  </si>
  <si>
    <t>15103</t>
  </si>
  <si>
    <t>16081</t>
  </si>
  <si>
    <t>21937</t>
  </si>
  <si>
    <t>с.Долна Кабда</t>
  </si>
  <si>
    <t>22109</t>
  </si>
  <si>
    <t>с.Дриново</t>
  </si>
  <si>
    <t>23738</t>
  </si>
  <si>
    <t>27259</t>
  </si>
  <si>
    <t>с.Заветно</t>
  </si>
  <si>
    <t>30079</t>
  </si>
  <si>
    <t>с.Зараево</t>
  </si>
  <si>
    <t>30332</t>
  </si>
  <si>
    <t>30404</t>
  </si>
  <si>
    <t>30449</t>
  </si>
  <si>
    <t>32189</t>
  </si>
  <si>
    <t>36470</t>
  </si>
  <si>
    <t>с.Ковачевец</t>
  </si>
  <si>
    <t>37469</t>
  </si>
  <si>
    <t>37748</t>
  </si>
  <si>
    <t>с.Конак</t>
  </si>
  <si>
    <t>38193</t>
  </si>
  <si>
    <t>с.Ломци</t>
  </si>
  <si>
    <t>44286</t>
  </si>
  <si>
    <t>с.Манастирица</t>
  </si>
  <si>
    <t>47007</t>
  </si>
  <si>
    <t>с.Марчино</t>
  </si>
  <si>
    <t>47411</t>
  </si>
  <si>
    <t>с.Медовина</t>
  </si>
  <si>
    <t>47634</t>
  </si>
  <si>
    <t>54208</t>
  </si>
  <si>
    <t>с.Паламарца</t>
  </si>
  <si>
    <t>55213</t>
  </si>
  <si>
    <t>с.Помощица</t>
  </si>
  <si>
    <t>57501</t>
  </si>
  <si>
    <t>гр.Попово</t>
  </si>
  <si>
    <t>57649</t>
  </si>
  <si>
    <t>с.Посабина</t>
  </si>
  <si>
    <t>57875</t>
  </si>
  <si>
    <t>с.Садина</t>
  </si>
  <si>
    <t>65067</t>
  </si>
  <si>
    <t>65557</t>
  </si>
  <si>
    <t>с.Славяново</t>
  </si>
  <si>
    <t>67091</t>
  </si>
  <si>
    <t>с.Тръстика</t>
  </si>
  <si>
    <t>73376</t>
  </si>
  <si>
    <t>78077</t>
  </si>
  <si>
    <t>с.Алваново</t>
  </si>
  <si>
    <t>00215</t>
  </si>
  <si>
    <t>00312</t>
  </si>
  <si>
    <t>с.Баячево</t>
  </si>
  <si>
    <t>03037</t>
  </si>
  <si>
    <t>04159</t>
  </si>
  <si>
    <t>с.Божурка</t>
  </si>
  <si>
    <t>05030</t>
  </si>
  <si>
    <t>06166</t>
  </si>
  <si>
    <t>06882</t>
  </si>
  <si>
    <t>с.Буховци</t>
  </si>
  <si>
    <t>07154</t>
  </si>
  <si>
    <t>с.Вардун</t>
  </si>
  <si>
    <t>10121</t>
  </si>
  <si>
    <t>10238</t>
  </si>
  <si>
    <t>с.Голямо ново</t>
  </si>
  <si>
    <t>15895</t>
  </si>
  <si>
    <t>с.Голямо Соколово</t>
  </si>
  <si>
    <t>15919</t>
  </si>
  <si>
    <t>с.Горна Кабда</t>
  </si>
  <si>
    <t>16225</t>
  </si>
  <si>
    <t>20050</t>
  </si>
  <si>
    <t>с.Драгановец</t>
  </si>
  <si>
    <t>23087</t>
  </si>
  <si>
    <t>с.Дралфа</t>
  </si>
  <si>
    <t>23546</t>
  </si>
  <si>
    <t>с.Дългач</t>
  </si>
  <si>
    <t>24520</t>
  </si>
  <si>
    <t>30644</t>
  </si>
  <si>
    <t>с.Копрец</t>
  </si>
  <si>
    <t>38501</t>
  </si>
  <si>
    <t>с.Кошничари</t>
  </si>
  <si>
    <t>39195</t>
  </si>
  <si>
    <t>с.Кралево</t>
  </si>
  <si>
    <t>39390</t>
  </si>
  <si>
    <t>с.Кръшно</t>
  </si>
  <si>
    <t>40395</t>
  </si>
  <si>
    <t>с.Лиляк</t>
  </si>
  <si>
    <t>43685</t>
  </si>
  <si>
    <t>43935</t>
  </si>
  <si>
    <t>с.Макариополско</t>
  </si>
  <si>
    <t>46190</t>
  </si>
  <si>
    <t>с.Маково</t>
  </si>
  <si>
    <t>46228</t>
  </si>
  <si>
    <t>48091</t>
  </si>
  <si>
    <t>с.Мировец</t>
  </si>
  <si>
    <t>48338</t>
  </si>
  <si>
    <t>с.Момино</t>
  </si>
  <si>
    <t>48920</t>
  </si>
  <si>
    <t>с.Надарево</t>
  </si>
  <si>
    <t>51024</t>
  </si>
  <si>
    <t>53223</t>
  </si>
  <si>
    <t>54081</t>
  </si>
  <si>
    <t>с.Острец</t>
  </si>
  <si>
    <t>54345</t>
  </si>
  <si>
    <t>с.Пайдушко</t>
  </si>
  <si>
    <t>55201</t>
  </si>
  <si>
    <t>с.Певец</t>
  </si>
  <si>
    <t>55662</t>
  </si>
  <si>
    <t>с.Подгорица</t>
  </si>
  <si>
    <t>57008</t>
  </si>
  <si>
    <t>с.Преселец</t>
  </si>
  <si>
    <t>58195</t>
  </si>
  <si>
    <t>с.Пресиян</t>
  </si>
  <si>
    <t>58219</t>
  </si>
  <si>
    <t>с.Пресяк</t>
  </si>
  <si>
    <t>58298</t>
  </si>
  <si>
    <t>с.Пробуда</t>
  </si>
  <si>
    <t>58493</t>
  </si>
  <si>
    <t>с.Пролаз</t>
  </si>
  <si>
    <t>58579</t>
  </si>
  <si>
    <t>61676</t>
  </si>
  <si>
    <t>62164</t>
  </si>
  <si>
    <t>с.Росина</t>
  </si>
  <si>
    <t>63077</t>
  </si>
  <si>
    <t>с.Руец</t>
  </si>
  <si>
    <t>63241</t>
  </si>
  <si>
    <t>69599</t>
  </si>
  <si>
    <t>70545</t>
  </si>
  <si>
    <t>с.Твърдинци</t>
  </si>
  <si>
    <t>72148</t>
  </si>
  <si>
    <t>гр.Търговище</t>
  </si>
  <si>
    <t>73626</t>
  </si>
  <si>
    <t>с.Търновца</t>
  </si>
  <si>
    <t>73701</t>
  </si>
  <si>
    <t>с.Цветница</t>
  </si>
  <si>
    <t>78297</t>
  </si>
  <si>
    <t>80741</t>
  </si>
  <si>
    <t>с.Бодрово</t>
  </si>
  <si>
    <t>04844</t>
  </si>
  <si>
    <t>с.Брод</t>
  </si>
  <si>
    <t>06547</t>
  </si>
  <si>
    <t>с.Бряст</t>
  </si>
  <si>
    <t>06762</t>
  </si>
  <si>
    <t>с.Великан</t>
  </si>
  <si>
    <t>10375</t>
  </si>
  <si>
    <t>11644</t>
  </si>
  <si>
    <t>76087</t>
  </si>
  <si>
    <t>с.Голямо Асеново</t>
  </si>
  <si>
    <t>15792</t>
  </si>
  <si>
    <t>17141</t>
  </si>
  <si>
    <t>гр.Димитровград</t>
  </si>
  <si>
    <t>21052</t>
  </si>
  <si>
    <t>с.Длъгнево</t>
  </si>
  <si>
    <t>21258</t>
  </si>
  <si>
    <t>с.Добрич</t>
  </si>
  <si>
    <t>21539</t>
  </si>
  <si>
    <t>с.Долно Белево</t>
  </si>
  <si>
    <t>22561</t>
  </si>
  <si>
    <t>30658</t>
  </si>
  <si>
    <t>с.Златополе</t>
  </si>
  <si>
    <t>31156</t>
  </si>
  <si>
    <t>с.Каснаково</t>
  </si>
  <si>
    <t>36573</t>
  </si>
  <si>
    <t>с.Крепост</t>
  </si>
  <si>
    <t>39668</t>
  </si>
  <si>
    <t>с.Крум</t>
  </si>
  <si>
    <t>39966</t>
  </si>
  <si>
    <t>с.Малко Асеново</t>
  </si>
  <si>
    <t>46543</t>
  </si>
  <si>
    <t>гр.Меричлери</t>
  </si>
  <si>
    <t>47843</t>
  </si>
  <si>
    <t>с.Радиево</t>
  </si>
  <si>
    <t>61368</t>
  </si>
  <si>
    <t>с.Райново</t>
  </si>
  <si>
    <t>61889</t>
  </si>
  <si>
    <t>65574</t>
  </si>
  <si>
    <t>66831</t>
  </si>
  <si>
    <t>с.Сталево</t>
  </si>
  <si>
    <t>68669</t>
  </si>
  <si>
    <t>с.Странско</t>
  </si>
  <si>
    <t>69691</t>
  </si>
  <si>
    <t>81092</t>
  </si>
  <si>
    <t>87076</t>
  </si>
  <si>
    <t>с.Бели дол</t>
  </si>
  <si>
    <t>03424</t>
  </si>
  <si>
    <t>с.Белополци</t>
  </si>
  <si>
    <t>03681</t>
  </si>
  <si>
    <t>с.Белополяне</t>
  </si>
  <si>
    <t>03695</t>
  </si>
  <si>
    <t>с.Ботурче</t>
  </si>
  <si>
    <t>05904</t>
  </si>
  <si>
    <t>с.Брусино</t>
  </si>
  <si>
    <t>06625</t>
  </si>
  <si>
    <t>с.Бубино</t>
  </si>
  <si>
    <t>06817</t>
  </si>
  <si>
    <t>с.Бялградец</t>
  </si>
  <si>
    <t>07733</t>
  </si>
  <si>
    <t>с.Ветрушка</t>
  </si>
  <si>
    <t>10906</t>
  </si>
  <si>
    <t>с.Вис</t>
  </si>
  <si>
    <t>11199</t>
  </si>
  <si>
    <t>с.Глумово</t>
  </si>
  <si>
    <t>15179</t>
  </si>
  <si>
    <t>с.Гнездаре</t>
  </si>
  <si>
    <t>15240</t>
  </si>
  <si>
    <t>с.Горно Луково</t>
  </si>
  <si>
    <t>16835</t>
  </si>
  <si>
    <t>с.Горноселци</t>
  </si>
  <si>
    <t>16941</t>
  </si>
  <si>
    <t>с.Горско</t>
  </si>
  <si>
    <t>17169</t>
  </si>
  <si>
    <t>с.Гугутка</t>
  </si>
  <si>
    <t>18054</t>
  </si>
  <si>
    <t>с.Долно Луково</t>
  </si>
  <si>
    <t>22705</t>
  </si>
  <si>
    <t>с.Долноселци</t>
  </si>
  <si>
    <t>22825</t>
  </si>
  <si>
    <t>с.Драбишна</t>
  </si>
  <si>
    <t>23056</t>
  </si>
  <si>
    <t>29074</t>
  </si>
  <si>
    <t>с.Железино</t>
  </si>
  <si>
    <t>29101</t>
  </si>
  <si>
    <t>гр.Ивайловград</t>
  </si>
  <si>
    <t>32024</t>
  </si>
  <si>
    <t>с.Казак</t>
  </si>
  <si>
    <t>35143</t>
  </si>
  <si>
    <t>с.Камилски дол</t>
  </si>
  <si>
    <t>35997</t>
  </si>
  <si>
    <t>с.Карловско</t>
  </si>
  <si>
    <t>36508</t>
  </si>
  <si>
    <t>с.Кобилино</t>
  </si>
  <si>
    <t>37410</t>
  </si>
  <si>
    <t>с.Кондово</t>
  </si>
  <si>
    <t>38248</t>
  </si>
  <si>
    <t>с.Конници</t>
  </si>
  <si>
    <t>38317</t>
  </si>
  <si>
    <t>с.Костилково</t>
  </si>
  <si>
    <t>38964</t>
  </si>
  <si>
    <t>с.Ламбух</t>
  </si>
  <si>
    <t>43128</t>
  </si>
  <si>
    <t>с.Ленско</t>
  </si>
  <si>
    <t>43308</t>
  </si>
  <si>
    <t>с.Мандрица</t>
  </si>
  <si>
    <t>47069</t>
  </si>
  <si>
    <t>с.Меден бук</t>
  </si>
  <si>
    <t>47545</t>
  </si>
  <si>
    <t>с.Нова ливада</t>
  </si>
  <si>
    <t>51857</t>
  </si>
  <si>
    <t>53429</t>
  </si>
  <si>
    <t>с.Орешино</t>
  </si>
  <si>
    <t>53789</t>
  </si>
  <si>
    <t>с.Пашкул</t>
  </si>
  <si>
    <t>55628</t>
  </si>
  <si>
    <t>с.Планинец</t>
  </si>
  <si>
    <t>56633</t>
  </si>
  <si>
    <t>с.Плевун</t>
  </si>
  <si>
    <t>55748</t>
  </si>
  <si>
    <t>с.Покрован</t>
  </si>
  <si>
    <t>57145</t>
  </si>
  <si>
    <t>с.Попско</t>
  </si>
  <si>
    <t>57769</t>
  </si>
  <si>
    <t>с.Пъстроок</t>
  </si>
  <si>
    <t>59197</t>
  </si>
  <si>
    <t>62935</t>
  </si>
  <si>
    <t>с.Сборино</t>
  </si>
  <si>
    <t>65485</t>
  </si>
  <si>
    <t>с.Свирачи</t>
  </si>
  <si>
    <t>65704</t>
  </si>
  <si>
    <t>с.Сив кладенец</t>
  </si>
  <si>
    <t>66398</t>
  </si>
  <si>
    <t>66932</t>
  </si>
  <si>
    <t>с.Соколенци</t>
  </si>
  <si>
    <t>67862</t>
  </si>
  <si>
    <t>с.Хухла</t>
  </si>
  <si>
    <t>77520</t>
  </si>
  <si>
    <t>с.Черни рид</t>
  </si>
  <si>
    <t>80995</t>
  </si>
  <si>
    <t>с.Черничино</t>
  </si>
  <si>
    <t>81044</t>
  </si>
  <si>
    <t>с.Чучулига</t>
  </si>
  <si>
    <t>81829</t>
  </si>
  <si>
    <t>03544</t>
  </si>
  <si>
    <t>с.Васково</t>
  </si>
  <si>
    <t>10286</t>
  </si>
  <si>
    <t>с.Вълче поле</t>
  </si>
  <si>
    <t>12560</t>
  </si>
  <si>
    <t>с.Георги Добрево</t>
  </si>
  <si>
    <t>14787</t>
  </si>
  <si>
    <t>с.Дъбовец</t>
  </si>
  <si>
    <t>24311</t>
  </si>
  <si>
    <t>с.Йерусалимово</t>
  </si>
  <si>
    <t>34014</t>
  </si>
  <si>
    <t>44077</t>
  </si>
  <si>
    <t>гр.Любимец</t>
  </si>
  <si>
    <t>44570</t>
  </si>
  <si>
    <t>с.Малко градище</t>
  </si>
  <si>
    <t>46574</t>
  </si>
  <si>
    <t>с.Оряхово</t>
  </si>
  <si>
    <t>54033</t>
  </si>
  <si>
    <t>с.Бориславци</t>
  </si>
  <si>
    <t>05503</t>
  </si>
  <si>
    <t>с.Брусевци</t>
  </si>
  <si>
    <t>06584</t>
  </si>
  <si>
    <t>14060</t>
  </si>
  <si>
    <t>с.Голяма долина</t>
  </si>
  <si>
    <t>15698</t>
  </si>
  <si>
    <t>с.Горни Главанак</t>
  </si>
  <si>
    <t>16496</t>
  </si>
  <si>
    <t>с.Горно поле</t>
  </si>
  <si>
    <t>16907</t>
  </si>
  <si>
    <t>с.Долни Главанак</t>
  </si>
  <si>
    <t>22375</t>
  </si>
  <si>
    <t>с.Долно Съдиево</t>
  </si>
  <si>
    <t>22856</t>
  </si>
  <si>
    <t>с.Ефрем</t>
  </si>
  <si>
    <t>27663</t>
  </si>
  <si>
    <t>с.Златоустово</t>
  </si>
  <si>
    <t>31173</t>
  </si>
  <si>
    <t>гр.Маджарово</t>
  </si>
  <si>
    <t>46084</t>
  </si>
  <si>
    <t>с.Малки Воден</t>
  </si>
  <si>
    <t>46499</t>
  </si>
  <si>
    <t>с.Малко Брягово</t>
  </si>
  <si>
    <t>46557</t>
  </si>
  <si>
    <t>с.Малко Попово</t>
  </si>
  <si>
    <t>46632</t>
  </si>
  <si>
    <t>с.Румелия</t>
  </si>
  <si>
    <t>63313</t>
  </si>
  <si>
    <t>с.Ръженово</t>
  </si>
  <si>
    <t>63584</t>
  </si>
  <si>
    <t>с.Селска поляна</t>
  </si>
  <si>
    <t>66086</t>
  </si>
  <si>
    <t>с.Сеноклас</t>
  </si>
  <si>
    <t>66233</t>
  </si>
  <si>
    <t>72792</t>
  </si>
  <si>
    <t>с.Ангел войвода</t>
  </si>
  <si>
    <t>00446</t>
  </si>
  <si>
    <t>с.Боян Ботево</t>
  </si>
  <si>
    <t>05983</t>
  </si>
  <si>
    <t>06803</t>
  </si>
  <si>
    <t>с.Винево</t>
  </si>
  <si>
    <t>11106</t>
  </si>
  <si>
    <t>с.Караманци</t>
  </si>
  <si>
    <t>36325</t>
  </si>
  <si>
    <t>с.Колец</t>
  </si>
  <si>
    <t>38042</t>
  </si>
  <si>
    <t>с.Минерални бани</t>
  </si>
  <si>
    <t>48297</t>
  </si>
  <si>
    <t>66634</t>
  </si>
  <si>
    <t>с.Спахиево</t>
  </si>
  <si>
    <t>68237</t>
  </si>
  <si>
    <t>с.Сусам</t>
  </si>
  <si>
    <t>70250</t>
  </si>
  <si>
    <t>с.Сърница</t>
  </si>
  <si>
    <t>70651</t>
  </si>
  <si>
    <t>72103</t>
  </si>
  <si>
    <t>с.Варник</t>
  </si>
  <si>
    <t>10152</t>
  </si>
  <si>
    <t>с.Генералово</t>
  </si>
  <si>
    <t>14708</t>
  </si>
  <si>
    <t>с.Дервишка могила</t>
  </si>
  <si>
    <t>20674</t>
  </si>
  <si>
    <t>с.Димитровче</t>
  </si>
  <si>
    <t>21078</t>
  </si>
  <si>
    <t>с.Капитан Андреево</t>
  </si>
  <si>
    <t>36110</t>
  </si>
  <si>
    <t>с.Костур</t>
  </si>
  <si>
    <t>39001</t>
  </si>
  <si>
    <t>с.Левка</t>
  </si>
  <si>
    <t>43205</t>
  </si>
  <si>
    <t>с.Лисово</t>
  </si>
  <si>
    <t>43877</t>
  </si>
  <si>
    <t>с.Маточина</t>
  </si>
  <si>
    <t>47468</t>
  </si>
  <si>
    <t>с.Мезек</t>
  </si>
  <si>
    <t>47737</t>
  </si>
  <si>
    <t>48533</t>
  </si>
  <si>
    <t>с.Младиново</t>
  </si>
  <si>
    <t>48698</t>
  </si>
  <si>
    <t>с.Момково</t>
  </si>
  <si>
    <t>48979</t>
  </si>
  <si>
    <t>с.Мустрак</t>
  </si>
  <si>
    <t>49446</t>
  </si>
  <si>
    <t>с.Пашово</t>
  </si>
  <si>
    <t>55645</t>
  </si>
  <si>
    <t>с.Пъстрогор</t>
  </si>
  <si>
    <t>59183</t>
  </si>
  <si>
    <t>61131</t>
  </si>
  <si>
    <t>с.Райкова могила</t>
  </si>
  <si>
    <t>61844</t>
  </si>
  <si>
    <t>гр.Свиленград</t>
  </si>
  <si>
    <t>65677</t>
  </si>
  <si>
    <t>с.Сива река</t>
  </si>
  <si>
    <t>66370</t>
  </si>
  <si>
    <t>с.Сладун</t>
  </si>
  <si>
    <t>67146</t>
  </si>
  <si>
    <t>70055</t>
  </si>
  <si>
    <t>с.Чернодъб</t>
  </si>
  <si>
    <t>81116</t>
  </si>
  <si>
    <t>с.Щит</t>
  </si>
  <si>
    <t>84036</t>
  </si>
  <si>
    <t>23964</t>
  </si>
  <si>
    <t>35599</t>
  </si>
  <si>
    <t>38368</t>
  </si>
  <si>
    <t>с.Навъсен</t>
  </si>
  <si>
    <t>51010</t>
  </si>
  <si>
    <t>с.Пясъчево</t>
  </si>
  <si>
    <t>59210</t>
  </si>
  <si>
    <t>с.Свирково</t>
  </si>
  <si>
    <t>65721</t>
  </si>
  <si>
    <t>гр.Симеоновград</t>
  </si>
  <si>
    <t>47278</t>
  </si>
  <si>
    <t>с.Троян</t>
  </si>
  <si>
    <t>73208</t>
  </si>
  <si>
    <t>73821</t>
  </si>
  <si>
    <t>с.Балкан</t>
  </si>
  <si>
    <t>02436</t>
  </si>
  <si>
    <t>07781</t>
  </si>
  <si>
    <t>с.Воденци</t>
  </si>
  <si>
    <t>11692</t>
  </si>
  <si>
    <t>с.Войводенец</t>
  </si>
  <si>
    <t>11822</t>
  </si>
  <si>
    <t>с.Гледка</t>
  </si>
  <si>
    <t>15093</t>
  </si>
  <si>
    <t>с.Голобрадово</t>
  </si>
  <si>
    <t>15610</t>
  </si>
  <si>
    <t>15775</t>
  </si>
  <si>
    <t>с.Долно Ботево</t>
  </si>
  <si>
    <t>22575</t>
  </si>
  <si>
    <t>с.Долно поле</t>
  </si>
  <si>
    <t>22770</t>
  </si>
  <si>
    <t>с.Долно Черковище</t>
  </si>
  <si>
    <t>22887</t>
  </si>
  <si>
    <t>с.Жълти бряг</t>
  </si>
  <si>
    <t>29550</t>
  </si>
  <si>
    <t>с.Зимовина</t>
  </si>
  <si>
    <t>30908</t>
  </si>
  <si>
    <t>с.Кладенец</t>
  </si>
  <si>
    <t>37126</t>
  </si>
  <si>
    <t>39400</t>
  </si>
  <si>
    <t>с.Лясковец</t>
  </si>
  <si>
    <t>44803</t>
  </si>
  <si>
    <t>с.Маджари</t>
  </si>
  <si>
    <t>46070</t>
  </si>
  <si>
    <t>46899</t>
  </si>
  <si>
    <t>с.Поповец</t>
  </si>
  <si>
    <t>57618</t>
  </si>
  <si>
    <t>с.Пчелари</t>
  </si>
  <si>
    <t>58815</t>
  </si>
  <si>
    <t>с.Пътниково</t>
  </si>
  <si>
    <t>59207</t>
  </si>
  <si>
    <t>с.Рабово</t>
  </si>
  <si>
    <t>61025</t>
  </si>
  <si>
    <t>65629</t>
  </si>
  <si>
    <t>с.Силен</t>
  </si>
  <si>
    <t>66411</t>
  </si>
  <si>
    <t>68727</t>
  </si>
  <si>
    <t>73585</t>
  </si>
  <si>
    <t>с.Царева поляна</t>
  </si>
  <si>
    <t>78094</t>
  </si>
  <si>
    <t>с.Българска поляна</t>
  </si>
  <si>
    <t>07346</t>
  </si>
  <si>
    <t>11435</t>
  </si>
  <si>
    <t>с.Доброселец</t>
  </si>
  <si>
    <t>21659</t>
  </si>
  <si>
    <t>с.Каменна река</t>
  </si>
  <si>
    <t>35866</t>
  </si>
  <si>
    <t>с.Капитан Петко войвода</t>
  </si>
  <si>
    <t>24013</t>
  </si>
  <si>
    <t>с.Княжево</t>
  </si>
  <si>
    <t>37407</t>
  </si>
  <si>
    <t>49219</t>
  </si>
  <si>
    <t>с.Орешник</t>
  </si>
  <si>
    <t>53802</t>
  </si>
  <si>
    <t>с.Орлов дол</t>
  </si>
  <si>
    <t>53895</t>
  </si>
  <si>
    <t>с.Планиново</t>
  </si>
  <si>
    <t>56664</t>
  </si>
  <si>
    <t>с.Присадец</t>
  </si>
  <si>
    <t>58428</t>
  </si>
  <si>
    <t>с.Радовец</t>
  </si>
  <si>
    <t>61491</t>
  </si>
  <si>
    <t>с.Сакарци</t>
  </si>
  <si>
    <t>65156</t>
  </si>
  <si>
    <t>65588</t>
  </si>
  <si>
    <t>с.Синапово</t>
  </si>
  <si>
    <t>66487</t>
  </si>
  <si>
    <t>с.Срем</t>
  </si>
  <si>
    <t>68583</t>
  </si>
  <si>
    <t>гр.Тополовград</t>
  </si>
  <si>
    <t>72761</t>
  </si>
  <si>
    <t>с.Устрем</t>
  </si>
  <si>
    <t>75191</t>
  </si>
  <si>
    <t>76100</t>
  </si>
  <si>
    <t>с.Хлябово</t>
  </si>
  <si>
    <t>77325</t>
  </si>
  <si>
    <t>с.Чукарово</t>
  </si>
  <si>
    <t>81654</t>
  </si>
  <si>
    <t>с.Бисер</t>
  </si>
  <si>
    <t>04128</t>
  </si>
  <si>
    <t>с.Богомил</t>
  </si>
  <si>
    <t>04724</t>
  </si>
  <si>
    <t>с.Болярски извор</t>
  </si>
  <si>
    <t>05298</t>
  </si>
  <si>
    <t>с.Браница</t>
  </si>
  <si>
    <t>06080</t>
  </si>
  <si>
    <t>с.Българин</t>
  </si>
  <si>
    <t>07315</t>
  </si>
  <si>
    <t>12810</t>
  </si>
  <si>
    <t>с.Доситеево</t>
  </si>
  <si>
    <t>23011</t>
  </si>
  <si>
    <t>с.Дрипчево</t>
  </si>
  <si>
    <t>23741</t>
  </si>
  <si>
    <t>32100</t>
  </si>
  <si>
    <t>32487</t>
  </si>
  <si>
    <t>38011</t>
  </si>
  <si>
    <t>с.Лешниково</t>
  </si>
  <si>
    <t>43548</t>
  </si>
  <si>
    <t>с.Надежден</t>
  </si>
  <si>
    <t>51041</t>
  </si>
  <si>
    <t>53237</t>
  </si>
  <si>
    <t>53775</t>
  </si>
  <si>
    <t>с.Остър камък</t>
  </si>
  <si>
    <t>54448</t>
  </si>
  <si>
    <t>57434</t>
  </si>
  <si>
    <t>с.Преславец</t>
  </si>
  <si>
    <t>58244</t>
  </si>
  <si>
    <t>с.Рогозиново</t>
  </si>
  <si>
    <t>62832</t>
  </si>
  <si>
    <t>67101</t>
  </si>
  <si>
    <t>с.Смирненци</t>
  </si>
  <si>
    <t>67581</t>
  </si>
  <si>
    <t>гр.Харманли</t>
  </si>
  <si>
    <t>77181</t>
  </si>
  <si>
    <t>с.Черепово</t>
  </si>
  <si>
    <t>80552</t>
  </si>
  <si>
    <t>80827</t>
  </si>
  <si>
    <t>с.Шишманово</t>
  </si>
  <si>
    <t>83377</t>
  </si>
  <si>
    <t>00326</t>
  </si>
  <si>
    <t>06759</t>
  </si>
  <si>
    <t>11867</t>
  </si>
  <si>
    <t>с.Въгларово</t>
  </si>
  <si>
    <t>12382</t>
  </si>
  <si>
    <t>с.Гарваново</t>
  </si>
  <si>
    <t>14550</t>
  </si>
  <si>
    <t>с.Големанци</t>
  </si>
  <si>
    <t>15429</t>
  </si>
  <si>
    <t>с.Горно Войводино</t>
  </si>
  <si>
    <t>16729</t>
  </si>
  <si>
    <t>18232</t>
  </si>
  <si>
    <t>с.Динево</t>
  </si>
  <si>
    <t>21155</t>
  </si>
  <si>
    <t>с.Долно Войводино</t>
  </si>
  <si>
    <t>22589</t>
  </si>
  <si>
    <t>с.Долно Големанци</t>
  </si>
  <si>
    <t>24949</t>
  </si>
  <si>
    <t>с.Елена</t>
  </si>
  <si>
    <t>27200</t>
  </si>
  <si>
    <t>31365</t>
  </si>
  <si>
    <t>с.Клокотница</t>
  </si>
  <si>
    <t>37321</t>
  </si>
  <si>
    <t>с.Книжовник</t>
  </si>
  <si>
    <t>37383</t>
  </si>
  <si>
    <t>с.Козлец</t>
  </si>
  <si>
    <t>37770</t>
  </si>
  <si>
    <t>38399</t>
  </si>
  <si>
    <t>с.Корен</t>
  </si>
  <si>
    <t>38580</t>
  </si>
  <si>
    <t>с.Криво поле</t>
  </si>
  <si>
    <t>39863</t>
  </si>
  <si>
    <t>44553</t>
  </si>
  <si>
    <t>46293</t>
  </si>
  <si>
    <t>46992</t>
  </si>
  <si>
    <t>с.Мандра</t>
  </si>
  <si>
    <t>47055</t>
  </si>
  <si>
    <t>с.Маслиново</t>
  </si>
  <si>
    <t>47442</t>
  </si>
  <si>
    <t>48934</t>
  </si>
  <si>
    <t>51682</t>
  </si>
  <si>
    <t>с.Нова Надежда</t>
  </si>
  <si>
    <t>51891</t>
  </si>
  <si>
    <t>53936</t>
  </si>
  <si>
    <t>с.Подкрепа</t>
  </si>
  <si>
    <t>57042</t>
  </si>
  <si>
    <t>с.Родопи</t>
  </si>
  <si>
    <t>62880</t>
  </si>
  <si>
    <t>с.Стамболийски</t>
  </si>
  <si>
    <t>68692</t>
  </si>
  <si>
    <t>с.Стойково</t>
  </si>
  <si>
    <t>69359</t>
  </si>
  <si>
    <t>с.Текето</t>
  </si>
  <si>
    <t>72182</t>
  </si>
  <si>
    <t>с.Тракиец</t>
  </si>
  <si>
    <t>72953</t>
  </si>
  <si>
    <t>с.Узунджово</t>
  </si>
  <si>
    <t>75085</t>
  </si>
  <si>
    <t>гр.Хасково</t>
  </si>
  <si>
    <t>77195</t>
  </si>
  <si>
    <t>с.Широка поляна</t>
  </si>
  <si>
    <t>83288</t>
  </si>
  <si>
    <t>гр.Велики Преслав</t>
  </si>
  <si>
    <t>58222</t>
  </si>
  <si>
    <t>с.Драгоево</t>
  </si>
  <si>
    <t>23340</t>
  </si>
  <si>
    <t>с.Златар</t>
  </si>
  <si>
    <t>30942</t>
  </si>
  <si>
    <t>с.Имренчево</t>
  </si>
  <si>
    <t>32723</t>
  </si>
  <si>
    <t>с.Кочово</t>
  </si>
  <si>
    <t>39133</t>
  </si>
  <si>
    <t>48132</t>
  </si>
  <si>
    <t>48862</t>
  </si>
  <si>
    <t>с.Мостич</t>
  </si>
  <si>
    <t>49148</t>
  </si>
  <si>
    <t>с.Осмар</t>
  </si>
  <si>
    <t>54273</t>
  </si>
  <si>
    <t>70278</t>
  </si>
  <si>
    <t>с.Троица</t>
  </si>
  <si>
    <t>73170</t>
  </si>
  <si>
    <t>с.Хан Крум</t>
  </si>
  <si>
    <t>78210</t>
  </si>
  <si>
    <t>с.Борци</t>
  </si>
  <si>
    <t>05685</t>
  </si>
  <si>
    <t>с.Боян</t>
  </si>
  <si>
    <t>05966</t>
  </si>
  <si>
    <t>с.Буйновица</t>
  </si>
  <si>
    <t>06865</t>
  </si>
  <si>
    <t>10642</t>
  </si>
  <si>
    <t>14132</t>
  </si>
  <si>
    <t>с.Денница</t>
  </si>
  <si>
    <t>20643</t>
  </si>
  <si>
    <t>с.Дренци</t>
  </si>
  <si>
    <t>23724</t>
  </si>
  <si>
    <t>32562</t>
  </si>
  <si>
    <t>с.Капитан Петко</t>
  </si>
  <si>
    <t>36155</t>
  </si>
  <si>
    <t>с.Осеновец</t>
  </si>
  <si>
    <t>54119</t>
  </si>
  <si>
    <t>с.Страхилица</t>
  </si>
  <si>
    <t>69729</t>
  </si>
  <si>
    <t>с.Черноглавци</t>
  </si>
  <si>
    <t>81061</t>
  </si>
  <si>
    <t>с.Ясенково</t>
  </si>
  <si>
    <t>87610</t>
  </si>
  <si>
    <t>05075</t>
  </si>
  <si>
    <t>07692</t>
  </si>
  <si>
    <t>гр.Върбица</t>
  </si>
  <si>
    <t>12766</t>
  </si>
  <si>
    <t>32113</t>
  </si>
  <si>
    <t>38306</t>
  </si>
  <si>
    <t>с.Крайгорци</t>
  </si>
  <si>
    <t>39298</t>
  </si>
  <si>
    <t>с.Кьолмен</t>
  </si>
  <si>
    <t>41054</t>
  </si>
  <si>
    <t>43949</t>
  </si>
  <si>
    <t>с.Маломир</t>
  </si>
  <si>
    <t>46773</t>
  </si>
  <si>
    <t>с.Менгишево</t>
  </si>
  <si>
    <t>47785</t>
  </si>
  <si>
    <t>47915</t>
  </si>
  <si>
    <t>с.Нова бяла река</t>
  </si>
  <si>
    <t>51785</t>
  </si>
  <si>
    <t>с.Станянци</t>
  </si>
  <si>
    <t>68847</t>
  </si>
  <si>
    <t>с.Сушина</t>
  </si>
  <si>
    <t>70398</t>
  </si>
  <si>
    <t>с.Тушовица</t>
  </si>
  <si>
    <t>73537</t>
  </si>
  <si>
    <t>81222</t>
  </si>
  <si>
    <t>с.Браничево</t>
  </si>
  <si>
    <t>06094</t>
  </si>
  <si>
    <t>с.Гусла</t>
  </si>
  <si>
    <t>18188</t>
  </si>
  <si>
    <t>21811</t>
  </si>
  <si>
    <t>21960</t>
  </si>
  <si>
    <t>с.Загориче</t>
  </si>
  <si>
    <t>30137</t>
  </si>
  <si>
    <t>гр.Каолиново</t>
  </si>
  <si>
    <t>36079</t>
  </si>
  <si>
    <t>37232</t>
  </si>
  <si>
    <t>с.Лиси връх</t>
  </si>
  <si>
    <t>43846</t>
  </si>
  <si>
    <t>с.Лятно</t>
  </si>
  <si>
    <t>44865</t>
  </si>
  <si>
    <t>с.Наум</t>
  </si>
  <si>
    <t>51158</t>
  </si>
  <si>
    <t>53521</t>
  </si>
  <si>
    <t>с.Пристое</t>
  </si>
  <si>
    <t>58485</t>
  </si>
  <si>
    <t>с.Сини вир</t>
  </si>
  <si>
    <t>66531</t>
  </si>
  <si>
    <t>с.Средковец</t>
  </si>
  <si>
    <t>68388</t>
  </si>
  <si>
    <t>с.Тодор Икономово</t>
  </si>
  <si>
    <t>72549</t>
  </si>
  <si>
    <t>с.Тъкач</t>
  </si>
  <si>
    <t>73554</t>
  </si>
  <si>
    <t>с.Върбяне</t>
  </si>
  <si>
    <t>12838</t>
  </si>
  <si>
    <t>с.Златна нива</t>
  </si>
  <si>
    <t>31084</t>
  </si>
  <si>
    <t>с.Каспичан</t>
  </si>
  <si>
    <t>36590</t>
  </si>
  <si>
    <t>гр.Каспичан</t>
  </si>
  <si>
    <t>36587</t>
  </si>
  <si>
    <t>38804</t>
  </si>
  <si>
    <t>с.Кюлевча</t>
  </si>
  <si>
    <t>41109</t>
  </si>
  <si>
    <t>47319</t>
  </si>
  <si>
    <t>48773</t>
  </si>
  <si>
    <t>гр.Плиска</t>
  </si>
  <si>
    <t>56770</t>
  </si>
  <si>
    <t>с.Векилски</t>
  </si>
  <si>
    <t>10330</t>
  </si>
  <si>
    <t>с.Вълнари</t>
  </si>
  <si>
    <t>12509</t>
  </si>
  <si>
    <t>36194</t>
  </si>
  <si>
    <t>с.Красен дол</t>
  </si>
  <si>
    <t>39548</t>
  </si>
  <si>
    <t>с.Крива река</t>
  </si>
  <si>
    <t>39760</t>
  </si>
  <si>
    <t>с.Никола Козлево</t>
  </si>
  <si>
    <t>51651</t>
  </si>
  <si>
    <t>56071</t>
  </si>
  <si>
    <t>с.Ружица</t>
  </si>
  <si>
    <t>63269</t>
  </si>
  <si>
    <t>77582</t>
  </si>
  <si>
    <t>с.Цани Гинчево</t>
  </si>
  <si>
    <t>78032</t>
  </si>
  <si>
    <t>78656</t>
  </si>
  <si>
    <t>с.Беджене</t>
  </si>
  <si>
    <t>03126</t>
  </si>
  <si>
    <t>с.Войвода</t>
  </si>
  <si>
    <t>11819</t>
  </si>
  <si>
    <t>27471</t>
  </si>
  <si>
    <t>с.Жилино</t>
  </si>
  <si>
    <t>29391</t>
  </si>
  <si>
    <t>с.Зайчино ореше</t>
  </si>
  <si>
    <t>30274</t>
  </si>
  <si>
    <t>с.Избул</t>
  </si>
  <si>
    <t>32353</t>
  </si>
  <si>
    <t>с.Мировци</t>
  </si>
  <si>
    <t>48386</t>
  </si>
  <si>
    <t>гр.Нови пазар</t>
  </si>
  <si>
    <t>52009</t>
  </si>
  <si>
    <t>55292</t>
  </si>
  <si>
    <t>56486</t>
  </si>
  <si>
    <t>с.Правенци</t>
  </si>
  <si>
    <t>58027</t>
  </si>
  <si>
    <t>с.Преселка</t>
  </si>
  <si>
    <t>58205</t>
  </si>
  <si>
    <t>с.Сечище</t>
  </si>
  <si>
    <t>66353</t>
  </si>
  <si>
    <t>с.Стан</t>
  </si>
  <si>
    <t>68744</t>
  </si>
  <si>
    <t>с.Стоян Михайловски</t>
  </si>
  <si>
    <t>69506</t>
  </si>
  <si>
    <t>с.Тръница</t>
  </si>
  <si>
    <t>73300</t>
  </si>
  <si>
    <t>00330</t>
  </si>
  <si>
    <t>с.Бял бряг</t>
  </si>
  <si>
    <t>07729</t>
  </si>
  <si>
    <t>с.Веселиново</t>
  </si>
  <si>
    <t>10762</t>
  </si>
  <si>
    <t>с.Желъд</t>
  </si>
  <si>
    <t>29177</t>
  </si>
  <si>
    <t>с.Кълново</t>
  </si>
  <si>
    <t>40840</t>
  </si>
  <si>
    <t>с.Ново Янково</t>
  </si>
  <si>
    <t>52310</t>
  </si>
  <si>
    <t>с.Риш</t>
  </si>
  <si>
    <t>62732</t>
  </si>
  <si>
    <t>гр.Смядово</t>
  </si>
  <si>
    <t>67708</t>
  </si>
  <si>
    <t>80950</t>
  </si>
  <si>
    <t>с.Янково</t>
  </si>
  <si>
    <t>87429</t>
  </si>
  <si>
    <t>с.Байково</t>
  </si>
  <si>
    <t>02244</t>
  </si>
  <si>
    <t>04430</t>
  </si>
  <si>
    <t>11257</t>
  </si>
  <si>
    <t>с.Върбак</t>
  </si>
  <si>
    <t>12663</t>
  </si>
  <si>
    <t>с.Длъжко</t>
  </si>
  <si>
    <t>21289</t>
  </si>
  <si>
    <t>с.Добри Войниково</t>
  </si>
  <si>
    <t>21405</t>
  </si>
  <si>
    <t>с.Единаковци</t>
  </si>
  <si>
    <t>27067</t>
  </si>
  <si>
    <t>29341</t>
  </si>
  <si>
    <t>с.Звегор</t>
  </si>
  <si>
    <t>30421</t>
  </si>
  <si>
    <t>32250</t>
  </si>
  <si>
    <t>с.Калино</t>
  </si>
  <si>
    <t>35417</t>
  </si>
  <si>
    <t>35969</t>
  </si>
  <si>
    <t>с.Развигорово</t>
  </si>
  <si>
    <t>61697</t>
  </si>
  <si>
    <t>с.Сливак</t>
  </si>
  <si>
    <t>67283</t>
  </si>
  <si>
    <t>с.Становец</t>
  </si>
  <si>
    <t>68802</t>
  </si>
  <si>
    <t>с.Студеница</t>
  </si>
  <si>
    <t>70099</t>
  </si>
  <si>
    <t>с.Тервел</t>
  </si>
  <si>
    <t>72285</t>
  </si>
  <si>
    <t>с.Тимарево</t>
  </si>
  <si>
    <t>72401</t>
  </si>
  <si>
    <t>с.Трем</t>
  </si>
  <si>
    <t>73050</t>
  </si>
  <si>
    <t>с.Хитрино</t>
  </si>
  <si>
    <t>14516</t>
  </si>
  <si>
    <t>80772</t>
  </si>
  <si>
    <t>с.Белокопитово</t>
  </si>
  <si>
    <t>03633</t>
  </si>
  <si>
    <t>04265</t>
  </si>
  <si>
    <t>с.Васил Друмев</t>
  </si>
  <si>
    <t>10176</t>
  </si>
  <si>
    <t>с.Велино</t>
  </si>
  <si>
    <t>10464</t>
  </si>
  <si>
    <t>с.Ветрище</t>
  </si>
  <si>
    <t>10882</t>
  </si>
  <si>
    <t>с.Вехтово</t>
  </si>
  <si>
    <t>10923</t>
  </si>
  <si>
    <t>17573</t>
  </si>
  <si>
    <t>с.Дибич</t>
  </si>
  <si>
    <t>20938</t>
  </si>
  <si>
    <t>с.Друмево</t>
  </si>
  <si>
    <t>23813</t>
  </si>
  <si>
    <t>с.Ивански</t>
  </si>
  <si>
    <t>32158</t>
  </si>
  <si>
    <t>с.Илия Блъсково</t>
  </si>
  <si>
    <t>32706</t>
  </si>
  <si>
    <t>37135</t>
  </si>
  <si>
    <t>с.Коньовец</t>
  </si>
  <si>
    <t>41188</t>
  </si>
  <si>
    <t>с.Костена река</t>
  </si>
  <si>
    <t>38892</t>
  </si>
  <si>
    <t>с.Лозево</t>
  </si>
  <si>
    <t>44032</t>
  </si>
  <si>
    <t>с.Мадара</t>
  </si>
  <si>
    <t>46053</t>
  </si>
  <si>
    <t>с.Мараш</t>
  </si>
  <si>
    <t>47161</t>
  </si>
  <si>
    <t>с.Новосел</t>
  </si>
  <si>
    <t>52132</t>
  </si>
  <si>
    <t>53240</t>
  </si>
  <si>
    <t>с.Панайот Волово</t>
  </si>
  <si>
    <t>55316</t>
  </si>
  <si>
    <t>с.Радко Димитриево</t>
  </si>
  <si>
    <t>61443</t>
  </si>
  <si>
    <t>с.Салманово</t>
  </si>
  <si>
    <t>65187</t>
  </si>
  <si>
    <t>с.Средня</t>
  </si>
  <si>
    <t>68504</t>
  </si>
  <si>
    <t>с.Струино</t>
  </si>
  <si>
    <t>69924</t>
  </si>
  <si>
    <t>с.Царев брод</t>
  </si>
  <si>
    <t>78104</t>
  </si>
  <si>
    <t>с.Черенча</t>
  </si>
  <si>
    <t>80546</t>
  </si>
  <si>
    <t>гр.Шумен</t>
  </si>
  <si>
    <t>83510</t>
  </si>
  <si>
    <t>гр.Болярово</t>
  </si>
  <si>
    <t>05284</t>
  </si>
  <si>
    <t>11658</t>
  </si>
  <si>
    <r>
      <t xml:space="preserve">Таблица 1. Цени на сделки за покупка на земеделска земя по землища - попълнете в клеткaта: </t>
    </r>
    <r>
      <rPr>
        <b/>
        <sz val="11"/>
        <rFont val="Times New Roman"/>
        <family val="1"/>
      </rPr>
      <t>ДА-1; НЕ-2</t>
    </r>
  </si>
  <si>
    <r>
      <t>Таблица 2. Цени на договори за наем/аренда на земеделска земя по землища -попълнете в клеткaта:</t>
    </r>
    <r>
      <rPr>
        <b/>
        <sz val="11"/>
        <rFont val="Times New Roman"/>
        <family val="1"/>
      </rPr>
      <t xml:space="preserve"> ДА-1; НЕ-2</t>
    </r>
  </si>
  <si>
    <t>Населено място:</t>
  </si>
  <si>
    <t>за попълване на Анкетната карта за цената на земеделската земя и рентата в селското стопанство</t>
  </si>
  <si>
    <r>
      <t xml:space="preserve">Информацията в двете таблици на анкетната карта се попълва по землища, систематизирана по категории за начин на трайно използване на земеделската земя в рамките на съответното землище. Това означава, че преди да попълни анкетната карта респондентът трябва </t>
    </r>
    <r>
      <rPr>
        <b/>
        <u val="single"/>
        <sz val="11"/>
        <rFont val="Times New Roman"/>
        <family val="1"/>
      </rPr>
      <t>предварително</t>
    </r>
    <r>
      <rPr>
        <sz val="11"/>
        <rFont val="Times New Roman"/>
        <family val="1"/>
      </rPr>
      <t xml:space="preserve"> да обобщи информацията според категориите на номенклатурата в </t>
    </r>
    <r>
      <rPr>
        <b/>
        <u val="single"/>
        <sz val="11"/>
        <rFont val="Times New Roman"/>
        <family val="1"/>
      </rPr>
      <t>колона 9</t>
    </r>
    <r>
      <rPr>
        <sz val="11"/>
        <rFont val="Times New Roman"/>
        <family val="1"/>
      </rPr>
      <t>.  По този начин, за всяко землище в анкетната карта ще бъдат попълнени толкова реда, колкото категории земя са били обект на покупко-продажба или аренда/наем, но не повече от три (колкото са категориите в номенклатурата - ниви, естествени и изкуствени ливади, мери и пасища).</t>
    </r>
  </si>
  <si>
    <r>
      <t>В Таблица 1 на анкетната карта се попълва информация единствено за сделки със земеделска земя, при които</t>
    </r>
    <r>
      <rPr>
        <b/>
        <sz val="11"/>
        <rFont val="Times New Roman"/>
        <family val="1"/>
      </rPr>
      <t xml:space="preserve"> бъдещото предназначение на земята не се променя</t>
    </r>
    <r>
      <rPr>
        <sz val="11"/>
        <rFont val="Times New Roman"/>
        <family val="1"/>
      </rPr>
      <t xml:space="preserve">, т.е. тя остава в селскостопанския поземлен фонд. За всяка категория земя според начина й на трайно използване  </t>
    </r>
    <r>
      <rPr>
        <b/>
        <u val="single"/>
        <sz val="11"/>
        <rFont val="Times New Roman"/>
        <family val="1"/>
      </rPr>
      <t>задължително</t>
    </r>
    <r>
      <rPr>
        <sz val="11"/>
        <rFont val="Times New Roman"/>
        <family val="1"/>
      </rPr>
      <t xml:space="preserve"> се попълват изискващите се данни в колони от 1 до 10, както следва:</t>
    </r>
  </si>
  <si>
    <t>2. Името на областта, на територията на която се намира общината (избира се от падащото меню).</t>
  </si>
  <si>
    <t>3. Името на общината, на територията на която се намира населеното място (избира се от падащото меню).</t>
  </si>
  <si>
    <t>4. Име на населеното място, в землището на което се намира земята - обект на покупко-продажба (избира се от падащото меню)</t>
  </si>
  <si>
    <t>5. Код по ЕКАТТЕ на населеното място, в землището на което се намира земята - обект на покупко-продажба (избира се от падащото меню). </t>
  </si>
  <si>
    <t>6. Броят на сключените сделки със земеделска земя в землището</t>
  </si>
  <si>
    <t xml:space="preserve">7. Площ  - посочва се общият размер на земята - обект на покупко-продажба в съответното землище в декари. Площта се попълва в цяло число. </t>
  </si>
  <si>
    <t>8. Цена (лв./дка) - записва се цената, на която са извършени преобладаващия брой сделки през годината в съответното землище. В цената на сделките със земеделска земя се включват платените данъци и такси. В цената не сe включва: ДДС, платените суми за право на ползване, получените от собствениците парични компенсации при продажбата или придобиването на земята, стойността на сградите, построени върху земята, и плащанията при наследяване. Цената се записва в цяло число.</t>
  </si>
  <si>
    <t xml:space="preserve">9. Категория за начин на трайно използване на земята - обект на покупко-продажба съгласно приложената номенклатура (избира се от падащото меню). </t>
  </si>
  <si>
    <t>10. Вид на сделката (покупка; продажба) - избира се от падащото меню код 1 или 2.</t>
  </si>
  <si>
    <r>
      <t xml:space="preserve">В Таблица 2 на анкетната карта се попълва информация за: броя на сключените договори за наем/аренда по землища, размера на арендуваната земя и договорените между страните цени за наем/аренда. При наемите/арендите за земеделска земя се наблюдават цените на действащите през отчетния период (календарна година) договори, независимо кога са сключени, дали са били променени с анекс към основния договор и каква е тяхната продължителност. Обикновено договорите за наем на земеделска земя са с по-малка продължителност - поне 1 година, а за арендата - минимум 4 години. За всяка от категориите земя </t>
    </r>
    <r>
      <rPr>
        <b/>
        <u val="single"/>
        <sz val="11"/>
        <rFont val="Times New Roman"/>
        <family val="1"/>
      </rPr>
      <t>задължително</t>
    </r>
    <r>
      <rPr>
        <sz val="11"/>
        <rFont val="Times New Roman"/>
        <family val="1"/>
      </rPr>
      <t xml:space="preserve"> се попълват изискващите се данни в колони от 1 до 9, както следва:</t>
    </r>
  </si>
  <si>
    <t>4. Името на населеното място, в землището на което се намира наетата/арендувана земеделска земята (избира се от падащото меню)</t>
  </si>
  <si>
    <t>5. Код по ЕКАТТЕ на населеното място, в землището на което се намира наетата/арендувана земя (избира се от падащото меню). </t>
  </si>
  <si>
    <t>7. Площ на арендуваните земи - посочва се размера на наетата/арендуваната площ за съответното землище в декари. Площта се попълва в цяло число.</t>
  </si>
  <si>
    <t>8. Цена (лв./дка) - записва се цената, на която през годината са извършени преобладаващия брой плащания за наеми/арендни договори в съответното землище. В цената на рентата се включва и стойността на всички плащания в натура, оценени по цени на текущата година, и платените данъци и такси. В цената не се включват: платените суми за право на ползване, стойността на сградите или жилищата, разположени върху арендуваната земя, както и всички други разходи, свързани с други активи (текущи разходи за поддръжката на сгради, застраховки и амортизации на сгради и др.). Цената се записва в цяло число.</t>
  </si>
  <si>
    <t>на отдел "Статистически изследвания" в ТСБ</t>
  </si>
  <si>
    <t>Естествени и изкуствени ливади</t>
  </si>
  <si>
    <t>Вид на сделката (покупка -1; продажба-2)</t>
  </si>
  <si>
    <t>razmer na zemqta</t>
  </si>
  <si>
    <t>nivi I livadi</t>
  </si>
  <si>
    <t>БлагоевградБанско</t>
  </si>
  <si>
    <t>БлагоевградБелица</t>
  </si>
  <si>
    <t>БлагоевградБлагоевград</t>
  </si>
  <si>
    <t>БлагоевградГоце Делчев</t>
  </si>
  <si>
    <t>БлагоевградГърмен</t>
  </si>
  <si>
    <t>БлагоевградКресна</t>
  </si>
  <si>
    <t>БлагоевградПетрич</t>
  </si>
  <si>
    <t>БлагоевградРазлог</t>
  </si>
  <si>
    <t>БлагоевградСандански</t>
  </si>
  <si>
    <t>БлагоевградСатовча</t>
  </si>
  <si>
    <t>БлагоевградСимитли</t>
  </si>
  <si>
    <t>БлагоевградСтрумяни</t>
  </si>
  <si>
    <t>БлагоевградХаджидимово</t>
  </si>
  <si>
    <t>БлагоевградЯкоруда</t>
  </si>
  <si>
    <t>БургасАйтос</t>
  </si>
  <si>
    <t>БургасБургас</t>
  </si>
  <si>
    <t>БургасКамено</t>
  </si>
  <si>
    <t>БургасКарнобат</t>
  </si>
  <si>
    <t>БургасМалко Търново</t>
  </si>
  <si>
    <t>БургасНесебър</t>
  </si>
  <si>
    <t>БургасПоморие</t>
  </si>
  <si>
    <t>БургасПриморско</t>
  </si>
  <si>
    <t>БургасРуен</t>
  </si>
  <si>
    <t>БургасСозопол</t>
  </si>
  <si>
    <t>БургасСредец</t>
  </si>
  <si>
    <t>БургасСунгурларе</t>
  </si>
  <si>
    <t>БургасЦарево</t>
  </si>
  <si>
    <t>ВарнаАврен</t>
  </si>
  <si>
    <t>ВарнаАксаково</t>
  </si>
  <si>
    <t>ВарнаБелослав</t>
  </si>
  <si>
    <t>ВарнаБяла</t>
  </si>
  <si>
    <t>ВарнаВарна</t>
  </si>
  <si>
    <t>ВарнаВетрино</t>
  </si>
  <si>
    <t>ВарнаВълчи дол</t>
  </si>
  <si>
    <t>ВарнаДевня</t>
  </si>
  <si>
    <t>ВарнаДолни чифлик</t>
  </si>
  <si>
    <t>ВарнаДългопол</t>
  </si>
  <si>
    <t>ВарнаПровадия</t>
  </si>
  <si>
    <t>ВарнаСуворово</t>
  </si>
  <si>
    <t>Велико ТърновоВелико Търново</t>
  </si>
  <si>
    <t>Велико ТърновоГорна Оряховица</t>
  </si>
  <si>
    <t>Велико ТърновоЕлена</t>
  </si>
  <si>
    <t>Велико ТърновоЗлатарица</t>
  </si>
  <si>
    <t>Велико ТърновоЛясковец</t>
  </si>
  <si>
    <t>Велико ТърновоПавликени</t>
  </si>
  <si>
    <t>Велико ТърновоПолски Тръмбеш</t>
  </si>
  <si>
    <t>Велико ТърновоСвищов</t>
  </si>
  <si>
    <t>Велико ТърновоСтражица</t>
  </si>
  <si>
    <t>Велико ТърновоСухиндол</t>
  </si>
  <si>
    <t>ВидинБелоградчик</t>
  </si>
  <si>
    <t>ВидинБойница</t>
  </si>
  <si>
    <t>ВидинБрегово</t>
  </si>
  <si>
    <t>ВидинВидин</t>
  </si>
  <si>
    <t>ВидинГрамада</t>
  </si>
  <si>
    <t>ВидинДимово</t>
  </si>
  <si>
    <t>ВидинКула</t>
  </si>
  <si>
    <t>ВидинМакреш</t>
  </si>
  <si>
    <t>ВидинНово село</t>
  </si>
  <si>
    <t>ВидинРужинци</t>
  </si>
  <si>
    <t>ВидинЧупрене</t>
  </si>
  <si>
    <t>ВрацаБорован</t>
  </si>
  <si>
    <t>ВрацаБяла Слатина</t>
  </si>
  <si>
    <t>ВрацаВраца</t>
  </si>
  <si>
    <t>ВрацаКозлодуй</t>
  </si>
  <si>
    <t>ВрацаКриводол</t>
  </si>
  <si>
    <t>ВрацаМездра</t>
  </si>
  <si>
    <t>ВрацаМизия</t>
  </si>
  <si>
    <t>ВрацаОряхово</t>
  </si>
  <si>
    <t>ВрацаРоман</t>
  </si>
  <si>
    <t>ВрацаХайредин</t>
  </si>
  <si>
    <t>ГабровоГаброво</t>
  </si>
  <si>
    <t>ГабровоДряново</t>
  </si>
  <si>
    <t>ГабровоСевлиево</t>
  </si>
  <si>
    <t>ГабровоТрявна</t>
  </si>
  <si>
    <t>ДобричБалчик</t>
  </si>
  <si>
    <t>ДобричГенерал Тошево</t>
  </si>
  <si>
    <t>ДобричДобрич</t>
  </si>
  <si>
    <t>ДобричДобрич-селска</t>
  </si>
  <si>
    <t>ДобричКаварна</t>
  </si>
  <si>
    <t>ДобричКрушари</t>
  </si>
  <si>
    <t>ДобричТервел</t>
  </si>
  <si>
    <t>ДобричШабла</t>
  </si>
  <si>
    <t>КърджалиАрдино</t>
  </si>
  <si>
    <t>КърджалиДжебел</t>
  </si>
  <si>
    <t>КърджалиКирково</t>
  </si>
  <si>
    <t>КърджалиКрумовград</t>
  </si>
  <si>
    <t>КърджалиКърджали</t>
  </si>
  <si>
    <t>КърджалиМомчилград</t>
  </si>
  <si>
    <t>КърджалиЧерноочене</t>
  </si>
  <si>
    <t>КюстендилБобов дол</t>
  </si>
  <si>
    <t>КюстендилБобошево</t>
  </si>
  <si>
    <t>КюстендилДупница</t>
  </si>
  <si>
    <t>КюстендилКочериново</t>
  </si>
  <si>
    <t>КюстендилКюстендил</t>
  </si>
  <si>
    <t>КюстендилНевестино</t>
  </si>
  <si>
    <t>КюстендилРила</t>
  </si>
  <si>
    <t>КюстендилСапарева баня</t>
  </si>
  <si>
    <t>КюстендилТрекляно</t>
  </si>
  <si>
    <t>ЛовечАприлци</t>
  </si>
  <si>
    <t>ЛовечЛетница</t>
  </si>
  <si>
    <t>ЛовечЛовеч</t>
  </si>
  <si>
    <t>ЛовечЛуковит</t>
  </si>
  <si>
    <t>ЛовечТетевен</t>
  </si>
  <si>
    <t>ЛовечТроян</t>
  </si>
  <si>
    <t>ЛовечУгърчин</t>
  </si>
  <si>
    <t>ЛовечЯбланица</t>
  </si>
  <si>
    <t>МонтанаБерковица</t>
  </si>
  <si>
    <t>МонтанаБойчиновци</t>
  </si>
  <si>
    <t>МонтанаБрусарци</t>
  </si>
  <si>
    <t>МонтанаВълчедръм</t>
  </si>
  <si>
    <t>МонтанаВършец</t>
  </si>
  <si>
    <t>МонтанаГеорги Дамяново</t>
  </si>
  <si>
    <t>МонтанаЛом</t>
  </si>
  <si>
    <t>МонтанаМедковец</t>
  </si>
  <si>
    <t>МонтанаМонтана</t>
  </si>
  <si>
    <t>МонтанаЧипровци</t>
  </si>
  <si>
    <t>МонтанаЯкимово</t>
  </si>
  <si>
    <t>ПазарджикБатак</t>
  </si>
  <si>
    <t>ПазарджикБелово</t>
  </si>
  <si>
    <t>ПазарджикБрацигово</t>
  </si>
  <si>
    <t>ПазарджикВелинград</t>
  </si>
  <si>
    <t>ПазарджикЛесичово</t>
  </si>
  <si>
    <t>ПазарджикПазарджик</t>
  </si>
  <si>
    <t>ПазарджикПанагюрище</t>
  </si>
  <si>
    <t>ПазарджикПещера</t>
  </si>
  <si>
    <t>ПазарджикРакитово</t>
  </si>
  <si>
    <t>ПазарджикСептември</t>
  </si>
  <si>
    <t>ПазарджикСтрелча</t>
  </si>
  <si>
    <t>ПерникБрезник</t>
  </si>
  <si>
    <t>ПерникЗемен</t>
  </si>
  <si>
    <t>ПерникКовачевци</t>
  </si>
  <si>
    <t>ПерникПерник</t>
  </si>
  <si>
    <t>ПерникРадомир</t>
  </si>
  <si>
    <t>ПерникТрън</t>
  </si>
  <si>
    <t>ПлевенБелене</t>
  </si>
  <si>
    <t>ПлевенГулянци</t>
  </si>
  <si>
    <t>ПлевенДолна Митрополия</t>
  </si>
  <si>
    <t>ПлевенДолни Дъбник</t>
  </si>
  <si>
    <t>ПлевенИскър</t>
  </si>
  <si>
    <t>ПлевенКнежа</t>
  </si>
  <si>
    <t>ПлевенЛевски</t>
  </si>
  <si>
    <t>ПлевенНикопол</t>
  </si>
  <si>
    <t>ПлевенПлевен</t>
  </si>
  <si>
    <t>ПлевенПордим</t>
  </si>
  <si>
    <t>ПлевенЧервен бряг</t>
  </si>
  <si>
    <t>ПловдивАсеновград</t>
  </si>
  <si>
    <t>ПловдивБрезово</t>
  </si>
  <si>
    <t>ПловдивКалояново</t>
  </si>
  <si>
    <t>ПловдивКарлово</t>
  </si>
  <si>
    <t>ПловдивКричим</t>
  </si>
  <si>
    <t>ПловдивКуклен</t>
  </si>
  <si>
    <t>ПловдивЛъки</t>
  </si>
  <si>
    <t>ПловдивМарица</t>
  </si>
  <si>
    <t>ПловдивПерущица</t>
  </si>
  <si>
    <t>ПловдивПловдив</t>
  </si>
  <si>
    <t>ПловдивПървомай</t>
  </si>
  <si>
    <t>ПловдивРаковски</t>
  </si>
  <si>
    <t>ПловдивРодопи</t>
  </si>
  <si>
    <t>ПловдивСадово</t>
  </si>
  <si>
    <t>ПловдивСопот</t>
  </si>
  <si>
    <t>ПловдивСтамболийски</t>
  </si>
  <si>
    <t>ПловдивСъединение</t>
  </si>
  <si>
    <t>ПловдивХисаря</t>
  </si>
  <si>
    <t>РазградЗавет</t>
  </si>
  <si>
    <t>РазградИсперих</t>
  </si>
  <si>
    <t>РазградКубрат</t>
  </si>
  <si>
    <t>РазградЛозница</t>
  </si>
  <si>
    <t>РазградРазград</t>
  </si>
  <si>
    <t>РазградСамуил</t>
  </si>
  <si>
    <t>РазградЦар Калоян</t>
  </si>
  <si>
    <t>РусеБорово</t>
  </si>
  <si>
    <t>РусеБяла</t>
  </si>
  <si>
    <t>РусеВетово</t>
  </si>
  <si>
    <t>РусеДве могили</t>
  </si>
  <si>
    <t>РусеИваново</t>
  </si>
  <si>
    <t>РусеРусе</t>
  </si>
  <si>
    <t>РусеСливо поле</t>
  </si>
  <si>
    <t>РусеЦеново</t>
  </si>
  <si>
    <t>СилистраАлфатар</t>
  </si>
  <si>
    <t>СилистраГлавиница</t>
  </si>
  <si>
    <t>СилистраДулово</t>
  </si>
  <si>
    <t>СилистраКайнарджа</t>
  </si>
  <si>
    <t>СилистраСилистра</t>
  </si>
  <si>
    <t>СилистраСитово</t>
  </si>
  <si>
    <t>СилистраТутракан</t>
  </si>
  <si>
    <t>СливенКотел</t>
  </si>
  <si>
    <t>СливенНова Загора</t>
  </si>
  <si>
    <t>СливенСливен</t>
  </si>
  <si>
    <t>СливенТвърдица</t>
  </si>
  <si>
    <t>СмолянБаните</t>
  </si>
  <si>
    <t>СмолянБорино</t>
  </si>
  <si>
    <t>СмолянДевин</t>
  </si>
  <si>
    <t>СмолянДоспат</t>
  </si>
  <si>
    <t>СмолянЗлатоград</t>
  </si>
  <si>
    <t>СмолянМадан</t>
  </si>
  <si>
    <t>СмолянНеделино</t>
  </si>
  <si>
    <t>СмолянРудозем</t>
  </si>
  <si>
    <t>СмолянСмолян</t>
  </si>
  <si>
    <t>СмолянЧепеларе</t>
  </si>
  <si>
    <t>СофияАнтон</t>
  </si>
  <si>
    <t>СофияБожурище</t>
  </si>
  <si>
    <t>СофияБотевград</t>
  </si>
  <si>
    <t>СофияГодеч</t>
  </si>
  <si>
    <t>СофияГорна Малина</t>
  </si>
  <si>
    <t>СофияДолна баня</t>
  </si>
  <si>
    <t>СофияДрагоман</t>
  </si>
  <si>
    <t>СофияЕлин Пелин</t>
  </si>
  <si>
    <t>СофияЕтрополе</t>
  </si>
  <si>
    <t>СофияЗлатица</t>
  </si>
  <si>
    <t>СофияИхтиман</t>
  </si>
  <si>
    <t>СофияКопривщица</t>
  </si>
  <si>
    <t>СофияКостенец</t>
  </si>
  <si>
    <t>СофияКостинброд</t>
  </si>
  <si>
    <t>СофияМирково</t>
  </si>
  <si>
    <t>СофияПирдоп</t>
  </si>
  <si>
    <t>СофияПравец</t>
  </si>
  <si>
    <t>СофияСамоков</t>
  </si>
  <si>
    <t>СофияСвоге</t>
  </si>
  <si>
    <t>СофияСливница</t>
  </si>
  <si>
    <t>СофияЧавдар</t>
  </si>
  <si>
    <t>СофияЧелопеч</t>
  </si>
  <si>
    <t>София (столица)Столична</t>
  </si>
  <si>
    <t>Стара ЗагораБратя Даскалови</t>
  </si>
  <si>
    <t>Стара ЗагораГурково</t>
  </si>
  <si>
    <t>Стара ЗагораГълъбово</t>
  </si>
  <si>
    <t>Стара ЗагораКазанлък</t>
  </si>
  <si>
    <t>Стара ЗагораМъглиж</t>
  </si>
  <si>
    <t>Стара ЗагораНиколаево</t>
  </si>
  <si>
    <t>Стара ЗагораОпан</t>
  </si>
  <si>
    <t>Стара ЗагораПавел баня</t>
  </si>
  <si>
    <t>Стара ЗагораРаднево</t>
  </si>
  <si>
    <t>Стара ЗагораСтара Загора</t>
  </si>
  <si>
    <t>Стара ЗагораЧирпан</t>
  </si>
  <si>
    <t>ТърговищеАнтоново</t>
  </si>
  <si>
    <t>ТърговищеОмуртаг</t>
  </si>
  <si>
    <t>ТърговищеОпака</t>
  </si>
  <si>
    <t>ТърговищеПопово</t>
  </si>
  <si>
    <t>ТърговищеТърговище</t>
  </si>
  <si>
    <t>ХасковоДимитровград</t>
  </si>
  <si>
    <t>ХасковоИвайловград</t>
  </si>
  <si>
    <t>ХасковоЛюбимец</t>
  </si>
  <si>
    <t>ХасковоМаджарово</t>
  </si>
  <si>
    <t>ХасковоМинерални бани</t>
  </si>
  <si>
    <t>ХасковоСвиленград</t>
  </si>
  <si>
    <t>ХасковоСимеоновград</t>
  </si>
  <si>
    <t>ХасковоСтамболово</t>
  </si>
  <si>
    <t>ХасковоТополовград</t>
  </si>
  <si>
    <t>ХасковоХарманли</t>
  </si>
  <si>
    <t>ХасковоХасково</t>
  </si>
  <si>
    <t>ШуменВелики Преслав</t>
  </si>
  <si>
    <t>ШуменВенец</t>
  </si>
  <si>
    <t>ШуменВърбица</t>
  </si>
  <si>
    <t>ШуменКаолиново</t>
  </si>
  <si>
    <t>ШуменКаспичан</t>
  </si>
  <si>
    <t>ШуменНикола Козлево</t>
  </si>
  <si>
    <t>ШуменНови пазар</t>
  </si>
  <si>
    <t>ШуменСмядово</t>
  </si>
  <si>
    <t>ШуменХитрино</t>
  </si>
  <si>
    <t>ШуменШумен</t>
  </si>
  <si>
    <t>ЯмболБолярово</t>
  </si>
  <si>
    <t>ЯмболЕлхово</t>
  </si>
  <si>
    <t>ЯмболСтралджа</t>
  </si>
  <si>
    <t>ЯмболТунджа</t>
  </si>
  <si>
    <t>ЯмболЯмбол</t>
  </si>
  <si>
    <t>greshka za ramer</t>
  </si>
  <si>
    <t>Field2</t>
  </si>
  <si>
    <t>Field3</t>
  </si>
  <si>
    <t>020947697</t>
  </si>
  <si>
    <t>02</t>
  </si>
  <si>
    <t>102004265</t>
  </si>
  <si>
    <t>АГРОШАНС КОМЕРС ЕООД</t>
  </si>
  <si>
    <t>102005545</t>
  </si>
  <si>
    <t>МЕССУ ЕООД</t>
  </si>
  <si>
    <t>102030727</t>
  </si>
  <si>
    <t>102076300</t>
  </si>
  <si>
    <t>ЕТ ЖЕЛЯЗКО ДРАГОВ</t>
  </si>
  <si>
    <t>102082417</t>
  </si>
  <si>
    <t>ДЕН ООД</t>
  </si>
  <si>
    <t>102092767</t>
  </si>
  <si>
    <t>102116353</t>
  </si>
  <si>
    <t>102243984</t>
  </si>
  <si>
    <t>АГРОСЕЗОНИ ЕООД</t>
  </si>
  <si>
    <t>102270159</t>
  </si>
  <si>
    <t>БАЛКАН АГРО ГРУП ЕООД</t>
  </si>
  <si>
    <t>102604744</t>
  </si>
  <si>
    <t>102621544</t>
  </si>
  <si>
    <t>КРУШЕВО АД</t>
  </si>
  <si>
    <t>102623144</t>
  </si>
  <si>
    <t>ЗКПУ МЕДОВО</t>
  </si>
  <si>
    <t>102634584</t>
  </si>
  <si>
    <t>СОРТОИЗПИТВАНЕ СУНГУРЛАРЕ ЕООД</t>
  </si>
  <si>
    <t>102644500</t>
  </si>
  <si>
    <t>АГРОПРОГРЕС 2000 ЕООД</t>
  </si>
  <si>
    <t>102644703</t>
  </si>
  <si>
    <t>ЗКПУ АЛЕКСАНДРОВО</t>
  </si>
  <si>
    <t>102689125</t>
  </si>
  <si>
    <t>ПЛОДИНВЕСТ ЕООД</t>
  </si>
  <si>
    <t>102693294</t>
  </si>
  <si>
    <t>АК ООД</t>
  </si>
  <si>
    <t>102722949</t>
  </si>
  <si>
    <t>ТЕНЕВИ ООД</t>
  </si>
  <si>
    <t>102728336</t>
  </si>
  <si>
    <t>102751114</t>
  </si>
  <si>
    <t>102810363</t>
  </si>
  <si>
    <t>МВВК - 4 ООД</t>
  </si>
  <si>
    <t>102826588</t>
  </si>
  <si>
    <t>РАПИДО ТРАНС ООД</t>
  </si>
  <si>
    <t>102835427</t>
  </si>
  <si>
    <t>102841323</t>
  </si>
  <si>
    <t>ЕТ ЗДРАВКО СИВОВ</t>
  </si>
  <si>
    <t>102859314</t>
  </si>
  <si>
    <t>АГРО ПРОДУКТ ООД</t>
  </si>
  <si>
    <t>102865267</t>
  </si>
  <si>
    <t>АГРОДАР БЪЛГАРИЯ ЕООД</t>
  </si>
  <si>
    <t>102869645</t>
  </si>
  <si>
    <t>ЮЖНО ВИНО АД</t>
  </si>
  <si>
    <t>102872347</t>
  </si>
  <si>
    <t>ЗЛАТЕН КЛАС 2004 ЕООД</t>
  </si>
  <si>
    <t>102880179</t>
  </si>
  <si>
    <t>ДЖЕНЕЗОВ ЕООД</t>
  </si>
  <si>
    <t>119636700</t>
  </si>
  <si>
    <t>147063040</t>
  </si>
  <si>
    <t>147118476</t>
  </si>
  <si>
    <t>МАКРИСТА ООД</t>
  </si>
  <si>
    <t>147141628</t>
  </si>
  <si>
    <t>ЗЛАТЕН КЛАС ООД</t>
  </si>
  <si>
    <t>147217129</t>
  </si>
  <si>
    <t>200232666</t>
  </si>
  <si>
    <t>АГРОРИНГ ИНВЕСТ ООД</t>
  </si>
  <si>
    <t>200359382</t>
  </si>
  <si>
    <t>КРИС-МАРИ-2008 ООД</t>
  </si>
  <si>
    <t>200580975</t>
  </si>
  <si>
    <t>СЕМО-22 ООД</t>
  </si>
  <si>
    <t>4502060560</t>
  </si>
  <si>
    <t>ЗП ИВАН АТАНАСОВ ИВАНОВ</t>
  </si>
  <si>
    <t>4902130549</t>
  </si>
  <si>
    <t>ЗП СТОЯН ДИМИТРОВ МАРИНОВ</t>
  </si>
  <si>
    <t>6306130662</t>
  </si>
  <si>
    <t>812033934</t>
  </si>
  <si>
    <t>812037110</t>
  </si>
  <si>
    <t>812046458</t>
  </si>
  <si>
    <t>ЗПК КАБЛЕШКОВО</t>
  </si>
  <si>
    <t>812071529</t>
  </si>
  <si>
    <t>ЗК АЛЕКСАНДЪР СТАМБОЛИЙСКИ</t>
  </si>
  <si>
    <t>812077197</t>
  </si>
  <si>
    <t>812078018</t>
  </si>
  <si>
    <t>812078032</t>
  </si>
  <si>
    <t>ЗК ЖИТЕН КРАЙ С.ЕКЗАРХ АНТИМОВО</t>
  </si>
  <si>
    <t>812082593</t>
  </si>
  <si>
    <t>ЗКПУ МАНДРА</t>
  </si>
  <si>
    <t>812090390</t>
  </si>
  <si>
    <t>812093027</t>
  </si>
  <si>
    <t>ЗКПУ ЕДИНСТВО</t>
  </si>
  <si>
    <t>812097569</t>
  </si>
  <si>
    <t>ЗКПУ ЗОРА</t>
  </si>
  <si>
    <t>812098896</t>
  </si>
  <si>
    <t>ЗКПУ МЪГЛЕН</t>
  </si>
  <si>
    <t>812106268</t>
  </si>
  <si>
    <t>812107413</t>
  </si>
  <si>
    <t>812107637</t>
  </si>
  <si>
    <t>ЗКПУ ОБЕДИНЕНИЕ</t>
  </si>
  <si>
    <t>812110359</t>
  </si>
  <si>
    <t>ЗКПУ ЖИТЕН КЛАС</t>
  </si>
  <si>
    <t>812114336</t>
  </si>
  <si>
    <t>ЗПК УСПЕХ</t>
  </si>
  <si>
    <t>812116198</t>
  </si>
  <si>
    <t>812116390</t>
  </si>
  <si>
    <t>ЗКПУ РУСОКАСТРО</t>
  </si>
  <si>
    <t>812118904</t>
  </si>
  <si>
    <t>812126712</t>
  </si>
  <si>
    <t>ЗКПУ ЧУКАРКА</t>
  </si>
  <si>
    <t>812151669</t>
  </si>
  <si>
    <t>ЗКПУ ТРАКИЯ</t>
  </si>
  <si>
    <t>812155564</t>
  </si>
  <si>
    <t>ЗК НАПРЕДЪК</t>
  </si>
  <si>
    <t>812156399</t>
  </si>
  <si>
    <t>ЗК ПИРНЕ</t>
  </si>
  <si>
    <t>812158813</t>
  </si>
  <si>
    <t>ЗКПУ ГЕЯ</t>
  </si>
  <si>
    <t>ЗКПУ ВАСИЛ ЛЕВСКИ</t>
  </si>
  <si>
    <t>812165124</t>
  </si>
  <si>
    <t>ЗКПУ САРАФОВО</t>
  </si>
  <si>
    <t>812176035</t>
  </si>
  <si>
    <t>812176576</t>
  </si>
  <si>
    <t>ЗК БАТА</t>
  </si>
  <si>
    <t>812177856</t>
  </si>
  <si>
    <t>ВК НАПРЕДЪК</t>
  </si>
  <si>
    <t>812206770</t>
  </si>
  <si>
    <t>812217628</t>
  </si>
  <si>
    <t>ЗКПУ ЗЛАТЕН КЛАС</t>
  </si>
  <si>
    <t>812234531</t>
  </si>
  <si>
    <t>103008551</t>
  </si>
  <si>
    <t>03</t>
  </si>
  <si>
    <t>103015962</t>
  </si>
  <si>
    <t>ЗК СЪЕДИНЕНИЕ</t>
  </si>
  <si>
    <t>103088451</t>
  </si>
  <si>
    <t>ЗППК НАПРЕДЪК</t>
  </si>
  <si>
    <t>103116317</t>
  </si>
  <si>
    <t>103144195</t>
  </si>
  <si>
    <t>103185651</t>
  </si>
  <si>
    <t>103535920</t>
  </si>
  <si>
    <t>103612295</t>
  </si>
  <si>
    <t>РАДИАН 2001 ООД</t>
  </si>
  <si>
    <t>103750061</t>
  </si>
  <si>
    <t>ЗП КРАСИМИР РАДЕВ СТОЕВ</t>
  </si>
  <si>
    <t>103838141</t>
  </si>
  <si>
    <t>ЧЗП ХРИСТО КОСТОВ МАНОЛОВ</t>
  </si>
  <si>
    <t>103921982</t>
  </si>
  <si>
    <t>103960661</t>
  </si>
  <si>
    <t>БД АГРИ ЕООД</t>
  </si>
  <si>
    <t>116560934</t>
  </si>
  <si>
    <t>ЧЕРНОМОРСКО ЗЪРНО ЕООД</t>
  </si>
  <si>
    <t>124698778</t>
  </si>
  <si>
    <t>АГРОПАКТ ЕООД</t>
  </si>
  <si>
    <t>813161043</t>
  </si>
  <si>
    <t>ППК КРАЙМОРИЕ</t>
  </si>
  <si>
    <t>201081726</t>
  </si>
  <si>
    <t>АГРОСМАРТ БГ ЕООД</t>
  </si>
  <si>
    <t>201169795</t>
  </si>
  <si>
    <t>АГРИАТИКА ООД</t>
  </si>
  <si>
    <t>201490598</t>
  </si>
  <si>
    <t>ГРИЙН ПЛАНЕТ ЕООД</t>
  </si>
  <si>
    <t>813082998</t>
  </si>
  <si>
    <t>ЗКПУ КИПРА</t>
  </si>
  <si>
    <t>813088457</t>
  </si>
  <si>
    <t>813088905</t>
  </si>
  <si>
    <t>ЗК ЕДИНСТВО</t>
  </si>
  <si>
    <t>813106292</t>
  </si>
  <si>
    <t>ЗК ЗЛАТЕН КЛАС</t>
  </si>
  <si>
    <t>813141158</t>
  </si>
  <si>
    <t>813143262</t>
  </si>
  <si>
    <t>813143611</t>
  </si>
  <si>
    <t>ЗК ПРОГРЕС С. СТЕФАН КАРАДЖА</t>
  </si>
  <si>
    <t>813147321</t>
  </si>
  <si>
    <t>КПТУ КАЛЕ-94</t>
  </si>
  <si>
    <t>813148949</t>
  </si>
  <si>
    <t>ППЗК СРАЦИМИР</t>
  </si>
  <si>
    <t>813156103</t>
  </si>
  <si>
    <t>813199923</t>
  </si>
  <si>
    <t>813199962</t>
  </si>
  <si>
    <t>ЗК НАДЕЖДА</t>
  </si>
  <si>
    <t>103254325</t>
  </si>
  <si>
    <t>ЧЗС ГЕОРГИ БАЕВ</t>
  </si>
  <si>
    <t>6405090960</t>
  </si>
  <si>
    <t>ЗП САШО НИКОЛАЕВ АЛЕКСАНДРОВ</t>
  </si>
  <si>
    <t>030030070</t>
  </si>
  <si>
    <t>ЕТ ДЕВА-74-ИВАН КРЪСТЕВ</t>
  </si>
  <si>
    <t>103592750</t>
  </si>
  <si>
    <t>103013979</t>
  </si>
  <si>
    <t>ЕТ ОНИКС-ДАНИЕЛ ДИМИТРОВ</t>
  </si>
  <si>
    <t>103089350</t>
  </si>
  <si>
    <t>ЗКПУ ПРОВАДИЯ</t>
  </si>
  <si>
    <t>103104336</t>
  </si>
  <si>
    <t>103104656</t>
  </si>
  <si>
    <t>ЗК КРИВНЯ</t>
  </si>
  <si>
    <t>103124100</t>
  </si>
  <si>
    <t>103129001</t>
  </si>
  <si>
    <t>103174377</t>
  </si>
  <si>
    <t>АГРОМЕЛ ООД</t>
  </si>
  <si>
    <t>103206864</t>
  </si>
  <si>
    <t>ЕТ РОДИНА ИВАН ПОПОВ</t>
  </si>
  <si>
    <t>103219527</t>
  </si>
  <si>
    <t>103265567</t>
  </si>
  <si>
    <t>ЕТ РИЛСКИ-МАРИЙКА РАФАИЛОВА</t>
  </si>
  <si>
    <t>103268168</t>
  </si>
  <si>
    <t>103273539</t>
  </si>
  <si>
    <t>ЗК БЪДЕЩЕ</t>
  </si>
  <si>
    <t>103291081</t>
  </si>
  <si>
    <t>103586605</t>
  </si>
  <si>
    <t>К-ЕИ-Г АД</t>
  </si>
  <si>
    <t>103608585</t>
  </si>
  <si>
    <t>АГРОЕКИП ЕООД</t>
  </si>
  <si>
    <t>103609000</t>
  </si>
  <si>
    <t>БГ АГРО ЗЕМЕДЕЛСКА КОМПАНИЯ ЕООД</t>
  </si>
  <si>
    <t>103841907</t>
  </si>
  <si>
    <t>АГРАРРОЕВ ЕООД</t>
  </si>
  <si>
    <t>103613155</t>
  </si>
  <si>
    <t>103623904</t>
  </si>
  <si>
    <t>СКАЙ-К АД</t>
  </si>
  <si>
    <t>103750652</t>
  </si>
  <si>
    <t>БУЛВЕСТ-АГРО ЕООД</t>
  </si>
  <si>
    <t>103762170</t>
  </si>
  <si>
    <t>ГАБЪРА ООД</t>
  </si>
  <si>
    <t>103765583</t>
  </si>
  <si>
    <t>АГРО ЕООД</t>
  </si>
  <si>
    <t>103767256</t>
  </si>
  <si>
    <t>ЕТ БИСЕРКА ПЕТРОВА</t>
  </si>
  <si>
    <t>103826858</t>
  </si>
  <si>
    <t>ОВЕЧ АГРО ЕООД</t>
  </si>
  <si>
    <t>103833557</t>
  </si>
  <si>
    <t>103862384</t>
  </si>
  <si>
    <t>ЖЕЛЕВ АГРО ЕООД</t>
  </si>
  <si>
    <t>7508041007</t>
  </si>
  <si>
    <t>103889659</t>
  </si>
  <si>
    <t>125506526</t>
  </si>
  <si>
    <t>148000185</t>
  </si>
  <si>
    <t>ТЕРРА НОВА ЕООД</t>
  </si>
  <si>
    <t>148095048</t>
  </si>
  <si>
    <t>200035754</t>
  </si>
  <si>
    <t>200053485</t>
  </si>
  <si>
    <t>БОЯН АНГЕЛОВ БОНЧЕВ ЕТ</t>
  </si>
  <si>
    <t>813075637</t>
  </si>
  <si>
    <t>813087041</t>
  </si>
  <si>
    <t>ЗЕМЕДЕЛСКА КООПЕРАЦИЯ БРАЗДИ</t>
  </si>
  <si>
    <t>813113130</t>
  </si>
  <si>
    <t>813141172</t>
  </si>
  <si>
    <t>КООПЕРАЦИЯ МИР</t>
  </si>
  <si>
    <t>813144019</t>
  </si>
  <si>
    <t>813147175</t>
  </si>
  <si>
    <t>813192544</t>
  </si>
  <si>
    <t>КОМПАНИЯ НАСИЯНА ООД</t>
  </si>
  <si>
    <t>813197502</t>
  </si>
  <si>
    <t>813199503</t>
  </si>
  <si>
    <t>ЗК БЪРЗИЦА</t>
  </si>
  <si>
    <t>813201388</t>
  </si>
  <si>
    <t>ЗК СЪГЛАСИЕ</t>
  </si>
  <si>
    <t>814159426</t>
  </si>
  <si>
    <t>ЕТ РЕНК РУМЕН РАЙЧЕВ</t>
  </si>
  <si>
    <t>148038403</t>
  </si>
  <si>
    <t>АГРОСТИЛ 02 ЕООД</t>
  </si>
  <si>
    <t>200344359</t>
  </si>
  <si>
    <t>КРЕАТИВ ИНВЕСТ ГРУП ООД</t>
  </si>
  <si>
    <t>200878466</t>
  </si>
  <si>
    <t>КРИС-61 ЕООД</t>
  </si>
  <si>
    <t>103776845</t>
  </si>
  <si>
    <t>СТИЛИ АГРО ЕООД</t>
  </si>
  <si>
    <t>010953901</t>
  </si>
  <si>
    <t>04</t>
  </si>
  <si>
    <t>030037638</t>
  </si>
  <si>
    <t>ЕТ ПОЕЗИЯ - МИТКО ТОНЧЕВ</t>
  </si>
  <si>
    <t>104004350</t>
  </si>
  <si>
    <t>КЛАС-96 ЕООД</t>
  </si>
  <si>
    <t>104026342</t>
  </si>
  <si>
    <t>ЕТ КАРТЕЛ-НОТЮ ДОБРЕВ</t>
  </si>
  <si>
    <t>104079213</t>
  </si>
  <si>
    <t>104117151</t>
  </si>
  <si>
    <t>ТИВА ООД</t>
  </si>
  <si>
    <t>104119056</t>
  </si>
  <si>
    <t>БИЛЯНА ООД С.Б.СЛИВОВО</t>
  </si>
  <si>
    <t>104120076</t>
  </si>
  <si>
    <t>АГРОТИМ ООД</t>
  </si>
  <si>
    <t>104525181</t>
  </si>
  <si>
    <t>ЕТ ПЛАМЕН ДИМИТРОВ-ДЕНИЦА 88</t>
  </si>
  <si>
    <t>104536815</t>
  </si>
  <si>
    <t>АГРОКОНСУЛТ-АП ООД</t>
  </si>
  <si>
    <t>104538645</t>
  </si>
  <si>
    <t>ЗП ФИЛЮ МАЙСТОРОВ</t>
  </si>
  <si>
    <t>104540137</t>
  </si>
  <si>
    <t>104546065</t>
  </si>
  <si>
    <t>104594505</t>
  </si>
  <si>
    <t>104610831</t>
  </si>
  <si>
    <t>ЕТ НИВА-60-ТОДОР СТОЯНОВ</t>
  </si>
  <si>
    <t>104574513</t>
  </si>
  <si>
    <t>МАРТЕКС ООД</t>
  </si>
  <si>
    <t>201200027</t>
  </si>
  <si>
    <t>201472867</t>
  </si>
  <si>
    <t>РАЧЕВ-2-АГРО ЕООД</t>
  </si>
  <si>
    <t>814154233</t>
  </si>
  <si>
    <t>ЗКПУ ДОВЕРИЕ СЛОМЕР</t>
  </si>
  <si>
    <t>814160873</t>
  </si>
  <si>
    <t>ЗППК БЪДЕЩЕ 93</t>
  </si>
  <si>
    <t>814161159</t>
  </si>
  <si>
    <t>814185606</t>
  </si>
  <si>
    <t>ЗКПУ ЕДИНСТВО-КЛИМЕНТОВО</t>
  </si>
  <si>
    <t>814219193</t>
  </si>
  <si>
    <t>ЗППК ЗОРА-ДИЧИН</t>
  </si>
  <si>
    <t>814243600</t>
  </si>
  <si>
    <t>6605201443</t>
  </si>
  <si>
    <t>7509151565</t>
  </si>
  <si>
    <t>ЗП ЕМИЛ ДИМИТРОВ СТАМОВ</t>
  </si>
  <si>
    <t>104000956</t>
  </si>
  <si>
    <t>104001392</t>
  </si>
  <si>
    <t>104023360</t>
  </si>
  <si>
    <t>104027106</t>
  </si>
  <si>
    <t>ЕТ ДЕТЕЛИНА - КРАСИМИР ЧЕШМЕДЖИЕВ</t>
  </si>
  <si>
    <t>104034606</t>
  </si>
  <si>
    <t>104038280</t>
  </si>
  <si>
    <t>104040438</t>
  </si>
  <si>
    <t>104041928</t>
  </si>
  <si>
    <t>104049939</t>
  </si>
  <si>
    <t>104080856</t>
  </si>
  <si>
    <t>104093946</t>
  </si>
  <si>
    <t>104098936</t>
  </si>
  <si>
    <t>104098992</t>
  </si>
  <si>
    <t>104120654</t>
  </si>
  <si>
    <t>ЕТ ЧОЛАКОВ РАДЕНКО ЧОЛАКОВ</t>
  </si>
  <si>
    <t>104502827</t>
  </si>
  <si>
    <t>ЕТ СТРОНГ 2000-ДАНИЕЛ МИХОВ</t>
  </si>
  <si>
    <t>104503345</t>
  </si>
  <si>
    <t>104545846</t>
  </si>
  <si>
    <t>104592237</t>
  </si>
  <si>
    <t>104592785</t>
  </si>
  <si>
    <t>104602681</t>
  </si>
  <si>
    <t>104602877</t>
  </si>
  <si>
    <t>104603370</t>
  </si>
  <si>
    <t>104611933</t>
  </si>
  <si>
    <t>104612711</t>
  </si>
  <si>
    <t>104626928</t>
  </si>
  <si>
    <t>Б.С - АГРО ООД</t>
  </si>
  <si>
    <t>104660460</t>
  </si>
  <si>
    <t>104674008</t>
  </si>
  <si>
    <t>104674150</t>
  </si>
  <si>
    <t>104680598</t>
  </si>
  <si>
    <t>104682720</t>
  </si>
  <si>
    <t>РАЧЕВ - 2 ООД</t>
  </si>
  <si>
    <t>104698112</t>
  </si>
  <si>
    <t>104700556</t>
  </si>
  <si>
    <t>200512198</t>
  </si>
  <si>
    <t>7805031541</t>
  </si>
  <si>
    <t>ЗП КИРИЛ ГЕОРГИЕВ ЕНЕВ</t>
  </si>
  <si>
    <t>814101138</t>
  </si>
  <si>
    <t>ППОК ДЕЛЯНКА</t>
  </si>
  <si>
    <t>814160414</t>
  </si>
  <si>
    <t>814160777</t>
  </si>
  <si>
    <t>814160791</t>
  </si>
  <si>
    <t>814160827</t>
  </si>
  <si>
    <t>ППОКЧС ЗЕМЕДЕЛЕЦ 93</t>
  </si>
  <si>
    <t>814160866</t>
  </si>
  <si>
    <t>814160880</t>
  </si>
  <si>
    <t>814161174</t>
  </si>
  <si>
    <t>ЧППК НАША НИВА</t>
  </si>
  <si>
    <t>814161352</t>
  </si>
  <si>
    <t>814161384</t>
  </si>
  <si>
    <t>814162479</t>
  </si>
  <si>
    <t>814162696</t>
  </si>
  <si>
    <t>814164537</t>
  </si>
  <si>
    <t>814165589</t>
  </si>
  <si>
    <t>ЗКПУ СЕЛСКА ЗАЩИТА</t>
  </si>
  <si>
    <t>814166837</t>
  </si>
  <si>
    <t>814173205</t>
  </si>
  <si>
    <t>ППК ДЕТЕЛИНА 93</t>
  </si>
  <si>
    <t>814185741</t>
  </si>
  <si>
    <t>814206185</t>
  </si>
  <si>
    <t>814216891</t>
  </si>
  <si>
    <t>814221205</t>
  </si>
  <si>
    <t>ЗК АЛЕКСАНДЪР СТАМБОЛИЙСКИ 94</t>
  </si>
  <si>
    <t>814226298</t>
  </si>
  <si>
    <t>ЗКПУ ИЗВОР 93</t>
  </si>
  <si>
    <t>814226422</t>
  </si>
  <si>
    <t>814227432</t>
  </si>
  <si>
    <t>814240006</t>
  </si>
  <si>
    <t>814242726</t>
  </si>
  <si>
    <t>104589458</t>
  </si>
  <si>
    <t>ЕТ ДАНИЕЛ ДОБРЕВ</t>
  </si>
  <si>
    <t>104614420</t>
  </si>
  <si>
    <t>ФЕРМЕР 2003 ЕООД</t>
  </si>
  <si>
    <t>7208261401</t>
  </si>
  <si>
    <t>ЗП ИЛИЯН ИЛИЕВ</t>
  </si>
  <si>
    <t>117619588</t>
  </si>
  <si>
    <t>ЛАТО ООД</t>
  </si>
  <si>
    <t>201365388</t>
  </si>
  <si>
    <t>ТЕДИ -ЦВЕТ ЕООД</t>
  </si>
  <si>
    <t>104049145</t>
  </si>
  <si>
    <t>ТЕРА ЕКО 97 ЕООД</t>
  </si>
  <si>
    <t>175064402</t>
  </si>
  <si>
    <t>АГРО ТЕРА СЕВЕР АД</t>
  </si>
  <si>
    <t>05</t>
  </si>
  <si>
    <t>175191502</t>
  </si>
  <si>
    <t>201135280</t>
  </si>
  <si>
    <t>ВИДИН АГРО ЕООД</t>
  </si>
  <si>
    <t>201762571</t>
  </si>
  <si>
    <t>ЧЗП ВЛАДИМИР ПЕТРОВ ВЪЛЧЕВ ЕООД</t>
  </si>
  <si>
    <t>8511244486</t>
  </si>
  <si>
    <t>ЗП НИКОЛАЙ ЗДРАВКОВ МОНЕВ</t>
  </si>
  <si>
    <t>105547362</t>
  </si>
  <si>
    <t>105547686</t>
  </si>
  <si>
    <t>АГРОГЕЯ ООД</t>
  </si>
  <si>
    <t>105566945</t>
  </si>
  <si>
    <t>БЕН ХЪН АГРО ООД</t>
  </si>
  <si>
    <t>105580191</t>
  </si>
  <si>
    <t>ЕТ АГРОПРОФИТ - ВЛАДИМИР ВЕЛИЧКОВ</t>
  </si>
  <si>
    <t>105582235</t>
  </si>
  <si>
    <t>ЕКОСТОПАНСТВО ДУНАВ ЕООД</t>
  </si>
  <si>
    <t>131004670</t>
  </si>
  <si>
    <t>СТРОЙ ИНВЕСТ 2002 ЕООД</t>
  </si>
  <si>
    <t>131166028</t>
  </si>
  <si>
    <t>ВИЧИ АГРО ЕООД</t>
  </si>
  <si>
    <t>131167500</t>
  </si>
  <si>
    <t>АГРО ГРАМ ЕООД</t>
  </si>
  <si>
    <t>131349677</t>
  </si>
  <si>
    <t>ЕКОПЛАНТ ПРОДУКТ ЕООД</t>
  </si>
  <si>
    <t>200077237</t>
  </si>
  <si>
    <t>АГРОФРЕШ-ВИДИН ЕООД</t>
  </si>
  <si>
    <t>200384962</t>
  </si>
  <si>
    <t>АГРОВАЛ 2008 ЕООД</t>
  </si>
  <si>
    <t>200876839</t>
  </si>
  <si>
    <t>АГРОБЛОК 09 ООД</t>
  </si>
  <si>
    <t>7009021840</t>
  </si>
  <si>
    <t>200664633</t>
  </si>
  <si>
    <t>ВАЛИ КЛАС ЕООД</t>
  </si>
  <si>
    <t>5908171721</t>
  </si>
  <si>
    <t>ИЛИЯН ИЛИЕВ БЪРСАНОВ</t>
  </si>
  <si>
    <t>6401051749</t>
  </si>
  <si>
    <t>105548788</t>
  </si>
  <si>
    <t>ИВА-ТЕКС ООД</t>
  </si>
  <si>
    <t>8007231768</t>
  </si>
  <si>
    <t>ЧЗП ПАВЕЛ БИСЕРОВ ПЕТКОВ</t>
  </si>
  <si>
    <t>06</t>
  </si>
  <si>
    <t>202405679</t>
  </si>
  <si>
    <t>ТОЕВ КАМПО ЕООД</t>
  </si>
  <si>
    <t>106615535</t>
  </si>
  <si>
    <t>КУНЧЕВИ ООД</t>
  </si>
  <si>
    <t>106617269</t>
  </si>
  <si>
    <t>РОСАГРО ООД</t>
  </si>
  <si>
    <t>130581402</t>
  </si>
  <si>
    <t>ДЖИ ВИ ЕЛ МИЗИЯ ЕООД</t>
  </si>
  <si>
    <t>106034882</t>
  </si>
  <si>
    <t>106035801</t>
  </si>
  <si>
    <t>ЕТ МИЛЧО БОСИЛКОВ</t>
  </si>
  <si>
    <t>106058068</t>
  </si>
  <si>
    <t>ЕТ ЛАЧКО - ПЕТЪР ПЕТРОВ</t>
  </si>
  <si>
    <t>106518762</t>
  </si>
  <si>
    <t>106570467</t>
  </si>
  <si>
    <t>АГРО КП ЕООД</t>
  </si>
  <si>
    <t>106621538</t>
  </si>
  <si>
    <t>ИННА АГРО 2006 ЕООД</t>
  </si>
  <si>
    <t>114621302</t>
  </si>
  <si>
    <t>КОЛЕНДРО ЕООД</t>
  </si>
  <si>
    <t>114636721</t>
  </si>
  <si>
    <t>АГРО СЪРВИЗ ЕООД</t>
  </si>
  <si>
    <t>816080504</t>
  </si>
  <si>
    <t>040253278</t>
  </si>
  <si>
    <t>ЕТ ЛУИЗА - СВЕТЛИНА ТОЧЕВА</t>
  </si>
  <si>
    <t>106004259</t>
  </si>
  <si>
    <t>106019282</t>
  </si>
  <si>
    <t>106053103</t>
  </si>
  <si>
    <t>КООП И КО ООД</t>
  </si>
  <si>
    <t>201254548</t>
  </si>
  <si>
    <t>201254835</t>
  </si>
  <si>
    <t>201490527</t>
  </si>
  <si>
    <t>6908286804</t>
  </si>
  <si>
    <t>ЗП ПЛАМЕН ВЕСЕЛИНОВ ЦОЛОВ</t>
  </si>
  <si>
    <t>106002404</t>
  </si>
  <si>
    <t>РЕМУСС ООД</t>
  </si>
  <si>
    <t>106012715</t>
  </si>
  <si>
    <t>ЗППОК ЕДИНСТВО</t>
  </si>
  <si>
    <t>106023945</t>
  </si>
  <si>
    <t>ЕТ НЕШО МИРАНОВ</t>
  </si>
  <si>
    <t>106532370</t>
  </si>
  <si>
    <t>АРТ ФОКУС ЕООД</t>
  </si>
  <si>
    <t>106573278</t>
  </si>
  <si>
    <t>АГРО КОРЕКТ ЕООД</t>
  </si>
  <si>
    <t>106579053</t>
  </si>
  <si>
    <t>АГРОМЕТ 2003 ООД</t>
  </si>
  <si>
    <t>106617172</t>
  </si>
  <si>
    <t>СИЛВИЯ 7 ООД</t>
  </si>
  <si>
    <t>825003282</t>
  </si>
  <si>
    <t>ВИКТОРИЯ 93 ООД</t>
  </si>
  <si>
    <t>201763958</t>
  </si>
  <si>
    <t>АГРО - КРЪСТЕВИ ООД</t>
  </si>
  <si>
    <t>817029701</t>
  </si>
  <si>
    <t>СД ЗЛАТ-ВАЛ АГРОТЕХ-МЕЧКАРОВ КЪНЕВ</t>
  </si>
  <si>
    <t>10</t>
  </si>
  <si>
    <t>110568237</t>
  </si>
  <si>
    <t>МИЛККОМ ООД</t>
  </si>
  <si>
    <t>114599333</t>
  </si>
  <si>
    <t>АГРОКОМ ИНВЕСТ ЕООД</t>
  </si>
  <si>
    <t>114619583</t>
  </si>
  <si>
    <t>АГРОКОМ КОНСУЛТ ЕООД</t>
  </si>
  <si>
    <t>200482221</t>
  </si>
  <si>
    <t>6107043082</t>
  </si>
  <si>
    <t>ЗП ИВАН ПЕТКОВ ГЕОРГИЕВ</t>
  </si>
  <si>
    <t>6409183021</t>
  </si>
  <si>
    <t>ЗП ХРИСТО ЕФТИМОВ МАРИНОВ</t>
  </si>
  <si>
    <t>7804113033</t>
  </si>
  <si>
    <t>ЗП ЦВЕТЕЛИНА ПЕТКОВА ИВАНОВА</t>
  </si>
  <si>
    <t>820146821</t>
  </si>
  <si>
    <t>АГРОМЕХАНИЗАЦИЯ ЕООД</t>
  </si>
  <si>
    <t>820154184</t>
  </si>
  <si>
    <t>820162971</t>
  </si>
  <si>
    <t>820163856</t>
  </si>
  <si>
    <t>820173843</t>
  </si>
  <si>
    <t>АГРОТЕХ 72 ООД</t>
  </si>
  <si>
    <t>820185386</t>
  </si>
  <si>
    <t>КООПЕРАЦИЯ СЪГЛАСИЕ</t>
  </si>
  <si>
    <t>11</t>
  </si>
  <si>
    <t>111517473</t>
  </si>
  <si>
    <t>ЕТ СЛАВЧО СПАСОВ РАНГЕЛ СЛАВЧОВ</t>
  </si>
  <si>
    <t>111546838</t>
  </si>
  <si>
    <t>СЛАВЧО СПАСОВ И СИНОВЕ ООД</t>
  </si>
  <si>
    <t>111585442</t>
  </si>
  <si>
    <t>111586131</t>
  </si>
  <si>
    <t>ЕКО АГРО ЕООД</t>
  </si>
  <si>
    <t>111586925</t>
  </si>
  <si>
    <t>ПЕТРОВКАТА ЕООД</t>
  </si>
  <si>
    <t>123540160</t>
  </si>
  <si>
    <t>ВИЯД ИНЖЕНЕРИНГ ООД</t>
  </si>
  <si>
    <t>200141871</t>
  </si>
  <si>
    <t>ДЕСИСЛАВА АГРО - 2008 ЕООД</t>
  </si>
  <si>
    <t>200165258</t>
  </si>
  <si>
    <t>АКРОС 2008 ЕООД</t>
  </si>
  <si>
    <t>200609761</t>
  </si>
  <si>
    <t>СИЛВИ 2009 ЕООД</t>
  </si>
  <si>
    <t>200456301</t>
  </si>
  <si>
    <t>ДЕШИН ЕООД</t>
  </si>
  <si>
    <t>821143707</t>
  </si>
  <si>
    <t>КООПЕРАЦИЯ ИЗГРЕВ</t>
  </si>
  <si>
    <t>6404243302</t>
  </si>
  <si>
    <t>ЗП РАЛИ ДИМИТРОВ РАНГЕЛОВ</t>
  </si>
  <si>
    <t>7604047269</t>
  </si>
  <si>
    <t>ИВАН ТОДОРОВ БАЛОВ</t>
  </si>
  <si>
    <t>000304291</t>
  </si>
  <si>
    <t>КООПЕРАЦИЯ ПРОГРЕС</t>
  </si>
  <si>
    <t>111005366</t>
  </si>
  <si>
    <t>111005601</t>
  </si>
  <si>
    <t>111036162</t>
  </si>
  <si>
    <t>КООПЕРАЦИЯ СПЕСТОВНОСТ</t>
  </si>
  <si>
    <t>111507019</t>
  </si>
  <si>
    <t>КООПЕРАЦИЯ ЦИБРИЦА 2000</t>
  </si>
  <si>
    <t>111512348</t>
  </si>
  <si>
    <t>111557304</t>
  </si>
  <si>
    <t>111560777</t>
  </si>
  <si>
    <t>ЗЛАТИЯ АГРО ЕООД</t>
  </si>
  <si>
    <t>111565621</t>
  </si>
  <si>
    <t>АГРО ИНВЕСТ ИНЖЕНЕРИНГ АД</t>
  </si>
  <si>
    <t>111584301</t>
  </si>
  <si>
    <t>ЗОРА АГРО ООД</t>
  </si>
  <si>
    <t>200011582</t>
  </si>
  <si>
    <t>200200106</t>
  </si>
  <si>
    <t>АГРОДУНАВ ООД</t>
  </si>
  <si>
    <t>6910113203</t>
  </si>
  <si>
    <t>ВАЛЕНТИН ПЕТРОВ ВАСИЛЕВ</t>
  </si>
  <si>
    <t>821138934</t>
  </si>
  <si>
    <t>821160795</t>
  </si>
  <si>
    <t>111555659</t>
  </si>
  <si>
    <t>ЗП ДИМИТЪР АНГЕЛОВ ДИМИТРОВ</t>
  </si>
  <si>
    <t>111015830</t>
  </si>
  <si>
    <t>АГРОМОНТ ЕООД</t>
  </si>
  <si>
    <t>201807148</t>
  </si>
  <si>
    <t>АГРИКЪЛЧЪР ЕООД</t>
  </si>
  <si>
    <t>111551696</t>
  </si>
  <si>
    <t>СИМ ЕООД</t>
  </si>
  <si>
    <t>5005133221</t>
  </si>
  <si>
    <t>ЗП КИРИЛ М. МОНОВ</t>
  </si>
  <si>
    <t>111579628</t>
  </si>
  <si>
    <t>АГРИМЕКС ЕООД</t>
  </si>
  <si>
    <t>111034542</t>
  </si>
  <si>
    <t>ООД РУМИ АГРО</t>
  </si>
  <si>
    <t>000339292</t>
  </si>
  <si>
    <t>ЗК СЪЗНАНИЕ</t>
  </si>
  <si>
    <t>12</t>
  </si>
  <si>
    <t>112567995</t>
  </si>
  <si>
    <t>В И Д ООД</t>
  </si>
  <si>
    <t>112014628</t>
  </si>
  <si>
    <t>ЗК ДОБРА ВОДА</t>
  </si>
  <si>
    <t>112091457</t>
  </si>
  <si>
    <t>200293480</t>
  </si>
  <si>
    <t>ДЕЙВ 2007 ЕООД</t>
  </si>
  <si>
    <t>201484218</t>
  </si>
  <si>
    <t>201589322</t>
  </si>
  <si>
    <t>ШАМПИОН АГРО ООД</t>
  </si>
  <si>
    <t>822109775</t>
  </si>
  <si>
    <t>ЗК СПАСЕНИЕ</t>
  </si>
  <si>
    <t>112040605</t>
  </si>
  <si>
    <t>ЗК ПИЩИГОВСКА ЗЕМЯ</t>
  </si>
  <si>
    <t>112046049</t>
  </si>
  <si>
    <t>ЗК ПРОГРЕС</t>
  </si>
  <si>
    <t>112664871</t>
  </si>
  <si>
    <t>МАРИЦА 2007 ООД</t>
  </si>
  <si>
    <t>203568412</t>
  </si>
  <si>
    <t>ТРАКИЙСКА ЗОРА 2015 ООД</t>
  </si>
  <si>
    <t>822108513</t>
  </si>
  <si>
    <t>ЗК ВАСИЛ ЛЕВСКИ</t>
  </si>
  <si>
    <t>822133139</t>
  </si>
  <si>
    <t>ЗК НАДЕЖДА-95</t>
  </si>
  <si>
    <t>822146001</t>
  </si>
  <si>
    <t>КООПЕРАЦИЯ АЗМАКА</t>
  </si>
  <si>
    <t>020316867</t>
  </si>
  <si>
    <t>14</t>
  </si>
  <si>
    <t>040134509</t>
  </si>
  <si>
    <t>ЕТ ЕСКУС ТРАНС ЙОРДАН НАНКОВ</t>
  </si>
  <si>
    <t>104608225</t>
  </si>
  <si>
    <t>АГРО ПЛЮС СЛАВЯНОВО ООД</t>
  </si>
  <si>
    <t>106010785</t>
  </si>
  <si>
    <t>106068233</t>
  </si>
  <si>
    <t>ЕТ ИВАН МИЛОВСКИ</t>
  </si>
  <si>
    <t>106542592</t>
  </si>
  <si>
    <t>114012704</t>
  </si>
  <si>
    <t>ЗКПТУ ЗЛАТЕН КЛАС</t>
  </si>
  <si>
    <t>114018340</t>
  </si>
  <si>
    <t>114031245</t>
  </si>
  <si>
    <t>114037102</t>
  </si>
  <si>
    <t>ЗКПУ ИСКЪР</t>
  </si>
  <si>
    <t>114040251</t>
  </si>
  <si>
    <t>ЕТ АМБЪР - 66 - ПЛАМЕН ДАНЧЕВ</t>
  </si>
  <si>
    <t>114040301</t>
  </si>
  <si>
    <t>114041257</t>
  </si>
  <si>
    <t>114045849</t>
  </si>
  <si>
    <t>ЗКПУ АГРОСДРУЖЕНИЕ</t>
  </si>
  <si>
    <t>114046005</t>
  </si>
  <si>
    <t>114046902</t>
  </si>
  <si>
    <t>ЗКПУ АСЕНОВО</t>
  </si>
  <si>
    <t>114054991</t>
  </si>
  <si>
    <t>114057652</t>
  </si>
  <si>
    <t>114062529</t>
  </si>
  <si>
    <t>114073647</t>
  </si>
  <si>
    <t>114074086</t>
  </si>
  <si>
    <t>114077214</t>
  </si>
  <si>
    <t>ЗК НОВ ПЪТ ОРЕХОВИЦА</t>
  </si>
  <si>
    <t>114077673</t>
  </si>
  <si>
    <t>ЧЗПК СЪГЛАСИЕ</t>
  </si>
  <si>
    <t>114079865</t>
  </si>
  <si>
    <t>114080406</t>
  </si>
  <si>
    <t>ЗК ВЪЗХОД-39</t>
  </si>
  <si>
    <t>114084027</t>
  </si>
  <si>
    <t>114089896</t>
  </si>
  <si>
    <t>ЧЗПК НОВ ЖИВОТ</t>
  </si>
  <si>
    <t>114096912</t>
  </si>
  <si>
    <t>ЗКПУ ВЪЗХОД</t>
  </si>
  <si>
    <t>114103634</t>
  </si>
  <si>
    <t>ЕТ ПЕПИ 96 - ЙОРДАН ИВАНЧОВСКИ</t>
  </si>
  <si>
    <t>114110625</t>
  </si>
  <si>
    <t>ПК УТРО</t>
  </si>
  <si>
    <t>114129433</t>
  </si>
  <si>
    <t>114135646</t>
  </si>
  <si>
    <t>110013164</t>
  </si>
  <si>
    <t>ДАМОН ООД</t>
  </si>
  <si>
    <t>201335224</t>
  </si>
  <si>
    <t>АГРОТРЕЙД ЧАВДАРЦИ ЕООД</t>
  </si>
  <si>
    <t>202356100</t>
  </si>
  <si>
    <t>ДЕМЕТРА АГРО 86 ЕООД</t>
  </si>
  <si>
    <t>110007777</t>
  </si>
  <si>
    <t>110010111</t>
  </si>
  <si>
    <t>АГРОТЕХНИКА ТРОЯН АД</t>
  </si>
  <si>
    <t>110044715</t>
  </si>
  <si>
    <t>110055327</t>
  </si>
  <si>
    <t>110514921</t>
  </si>
  <si>
    <t>110516283</t>
  </si>
  <si>
    <t>110519919</t>
  </si>
  <si>
    <t>АГОВЦИ ООД</t>
  </si>
  <si>
    <t>110533001</t>
  </si>
  <si>
    <t>110538653</t>
  </si>
  <si>
    <t>АЖД АГРО ЕООД</t>
  </si>
  <si>
    <t>110540907</t>
  </si>
  <si>
    <t>202789607</t>
  </si>
  <si>
    <t>АГРО ГРУП ЛУКОВИТ ООД</t>
  </si>
  <si>
    <t>110548640</t>
  </si>
  <si>
    <t>ПЕТРОВИ ООД</t>
  </si>
  <si>
    <t>114140508</t>
  </si>
  <si>
    <t>АГРОКОРЕКТ ООД</t>
  </si>
  <si>
    <t>114140910</t>
  </si>
  <si>
    <t>114507484</t>
  </si>
  <si>
    <t>ВЕКТОР М ООД</t>
  </si>
  <si>
    <t>114540783</t>
  </si>
  <si>
    <t>114547023</t>
  </si>
  <si>
    <t>АГРО-БЕЛ 2001 ЕООД</t>
  </si>
  <si>
    <t>114596682</t>
  </si>
  <si>
    <t>ПР ИНВЕСТ ЕООД</t>
  </si>
  <si>
    <t>114601745</t>
  </si>
  <si>
    <t>АГРОТЕКС - НД ООД</t>
  </si>
  <si>
    <t>824094820</t>
  </si>
  <si>
    <t>ЕТ СВИЛЕН ПЕТРОВ ГР.ПЛЕВЕН</t>
  </si>
  <si>
    <t>114604240</t>
  </si>
  <si>
    <t>114608120</t>
  </si>
  <si>
    <t>ДЕСИСЛАВА 85 ЕООД</t>
  </si>
  <si>
    <t>114614333</t>
  </si>
  <si>
    <t>КООПЕРАЦИЯ СЛЪНЦЕ</t>
  </si>
  <si>
    <t>114615830</t>
  </si>
  <si>
    <t>НЕНОВИ ООД</t>
  </si>
  <si>
    <t>114618520</t>
  </si>
  <si>
    <t>114620432</t>
  </si>
  <si>
    <t>ЕТ АГРОЛЕС - НИКОЛАЙ ЯНЧЕВ</t>
  </si>
  <si>
    <t>114625664</t>
  </si>
  <si>
    <t>114627583</t>
  </si>
  <si>
    <t>РОЗИТА 98 ООД</t>
  </si>
  <si>
    <t>114636148</t>
  </si>
  <si>
    <t>АЛЕКС-М ЕООД</t>
  </si>
  <si>
    <t>114637467</t>
  </si>
  <si>
    <t>ЕКО-АГРО ИНВЕСТ ЕООД</t>
  </si>
  <si>
    <t>114637809</t>
  </si>
  <si>
    <t>ШАМЪС ЕООД</t>
  </si>
  <si>
    <t>114638892</t>
  </si>
  <si>
    <t>114655419</t>
  </si>
  <si>
    <t>РАКИТА ЕООД</t>
  </si>
  <si>
    <t>114673100</t>
  </si>
  <si>
    <t>АГРОКОМ 2006 ООД</t>
  </si>
  <si>
    <t>114676139</t>
  </si>
  <si>
    <t>114677305</t>
  </si>
  <si>
    <t>ПЕТКО ТАКОВ - 2006 ЕООД</t>
  </si>
  <si>
    <t>114679295</t>
  </si>
  <si>
    <t>ООД АГРОВЕТ</t>
  </si>
  <si>
    <t>114691073</t>
  </si>
  <si>
    <t>ЕДИНСТВО 2007 ООД</t>
  </si>
  <si>
    <t>117019383</t>
  </si>
  <si>
    <t>ЕТ ВАСИЛЕВ 98</t>
  </si>
  <si>
    <t>175077143</t>
  </si>
  <si>
    <t>ДУРУМ БЪЛГАРИЯ 2006 ООД</t>
  </si>
  <si>
    <t>175137551</t>
  </si>
  <si>
    <t>ДУРУМ БЪЛГАРИЯ 2007 ООД</t>
  </si>
  <si>
    <t>200662173</t>
  </si>
  <si>
    <t>ЕТ МИТКО БОЕВ</t>
  </si>
  <si>
    <t>201083079</t>
  </si>
  <si>
    <t>201259303</t>
  </si>
  <si>
    <t>ЕТ ГЕОРГИ ТАРОВ</t>
  </si>
  <si>
    <t>201831722</t>
  </si>
  <si>
    <t>ЕТ АГРОИНВЕСТ-БОЯН НЕЧЕВ</t>
  </si>
  <si>
    <t>816011216</t>
  </si>
  <si>
    <t>ЕТ СВЕТЛИН ИЛЧОВСКИ</t>
  </si>
  <si>
    <t>816022038</t>
  </si>
  <si>
    <t>816029851</t>
  </si>
  <si>
    <t>ЧЗППК ИЗГРЕВ</t>
  </si>
  <si>
    <t>816050284</t>
  </si>
  <si>
    <t>816059474</t>
  </si>
  <si>
    <t>816059481</t>
  </si>
  <si>
    <t>824039770</t>
  </si>
  <si>
    <t>824049009</t>
  </si>
  <si>
    <t>ЕТ ГЕОРГИ БОРИСОВ 49</t>
  </si>
  <si>
    <t>824055066</t>
  </si>
  <si>
    <t>824055618</t>
  </si>
  <si>
    <t>824069169</t>
  </si>
  <si>
    <t>ЧПТК НОВ ЖИВОТ</t>
  </si>
  <si>
    <t>824084502</t>
  </si>
  <si>
    <t>ЗКПУ НАДЕЖДА</t>
  </si>
  <si>
    <t>824087345</t>
  </si>
  <si>
    <t>ЗКПУ НАПРЕДЪК</t>
  </si>
  <si>
    <t>824087411</t>
  </si>
  <si>
    <t>824097147</t>
  </si>
  <si>
    <t>824127416</t>
  </si>
  <si>
    <t>824127569</t>
  </si>
  <si>
    <t>ППК СЪГЛАСИЕ</t>
  </si>
  <si>
    <t>824128379</t>
  </si>
  <si>
    <t>ЗК ДЕТЕЛИНА</t>
  </si>
  <si>
    <t>824129075</t>
  </si>
  <si>
    <t>824129890</t>
  </si>
  <si>
    <t>824130540</t>
  </si>
  <si>
    <t>ЧПТК ПРОГРЕС</t>
  </si>
  <si>
    <t>824131336</t>
  </si>
  <si>
    <t>ЗПК НАПРЕДЪК</t>
  </si>
  <si>
    <t>824132096</t>
  </si>
  <si>
    <t>ПТЗК ТРУД</t>
  </si>
  <si>
    <t>824138786</t>
  </si>
  <si>
    <t>824144796</t>
  </si>
  <si>
    <t>ЗКПУ ВИТСКА ДОЛИНА - 94</t>
  </si>
  <si>
    <t>15</t>
  </si>
  <si>
    <t>115802060</t>
  </si>
  <si>
    <t>УРОЖАЙ -64-ПЕТЪР ЖЕЛЯЗКОВ ЕТ</t>
  </si>
  <si>
    <t>115008580</t>
  </si>
  <si>
    <t>САДИНА АГРО ООД</t>
  </si>
  <si>
    <t>115098300</t>
  </si>
  <si>
    <t>115098688</t>
  </si>
  <si>
    <t>115189903</t>
  </si>
  <si>
    <t>115517111</t>
  </si>
  <si>
    <t>АГРОТРЕЙД-Н ЕООД</t>
  </si>
  <si>
    <t>115536357</t>
  </si>
  <si>
    <t>115574112</t>
  </si>
  <si>
    <t>115577795</t>
  </si>
  <si>
    <t>115580058</t>
  </si>
  <si>
    <t>КОМСО ООД</t>
  </si>
  <si>
    <t>115585087</t>
  </si>
  <si>
    <t>БУЛГСОЙ ИНТЕРНЕШЪНЪЛ ООД</t>
  </si>
  <si>
    <t>115646857</t>
  </si>
  <si>
    <t>115797898</t>
  </si>
  <si>
    <t>РУСАЛОВ ООД</t>
  </si>
  <si>
    <t>115809653</t>
  </si>
  <si>
    <t>115826691</t>
  </si>
  <si>
    <t>АГРО ЕРГ ЕООД</t>
  </si>
  <si>
    <t>115844522</t>
  </si>
  <si>
    <t>115890295</t>
  </si>
  <si>
    <t>160055970</t>
  </si>
  <si>
    <t>200042179</t>
  </si>
  <si>
    <t>АНРИ-2008 ООД</t>
  </si>
  <si>
    <t>200321129</t>
  </si>
  <si>
    <t>МИЛККОМ БЪЛГАРИЯ ЕООД</t>
  </si>
  <si>
    <t>825007291</t>
  </si>
  <si>
    <t>825025065</t>
  </si>
  <si>
    <t>825030219</t>
  </si>
  <si>
    <t>825099101</t>
  </si>
  <si>
    <t>825195142</t>
  </si>
  <si>
    <t>825219312</t>
  </si>
  <si>
    <t>825233237</t>
  </si>
  <si>
    <t>825235918</t>
  </si>
  <si>
    <t>825238184</t>
  </si>
  <si>
    <t>825291781</t>
  </si>
  <si>
    <t>825292901</t>
  </si>
  <si>
    <t>825300725</t>
  </si>
  <si>
    <t>825300860</t>
  </si>
  <si>
    <t>ППЗК СЪГЛАСИЕ</t>
  </si>
  <si>
    <t>825304645</t>
  </si>
  <si>
    <t>825311853</t>
  </si>
  <si>
    <t>АРОН ООД</t>
  </si>
  <si>
    <t>8301200539</t>
  </si>
  <si>
    <t>ЗП ГАЛИНА ПЕЙЧЕВА-МИТЕВА</t>
  </si>
  <si>
    <t>030129620</t>
  </si>
  <si>
    <t>РЕЛАКС ООД</t>
  </si>
  <si>
    <t>16</t>
  </si>
  <si>
    <t>040453026</t>
  </si>
  <si>
    <t>116007766</t>
  </si>
  <si>
    <t>СД ВЕТЕКС-4</t>
  </si>
  <si>
    <t>116007887</t>
  </si>
  <si>
    <t>ЕТ МЪДЪР-ХАСАН АЛИ-ФАТМЕ АЛИ</t>
  </si>
  <si>
    <t>116014668</t>
  </si>
  <si>
    <t>ЕТ ЛЮТФИ ДАХИЛОВ-ИНССТРОЙ-ЛД</t>
  </si>
  <si>
    <t>116037040</t>
  </si>
  <si>
    <t>УНИКОМ ЕООД</t>
  </si>
  <si>
    <t>116038256</t>
  </si>
  <si>
    <t>ЕТ МЕРО - МУРТАЗА САЛТЪК</t>
  </si>
  <si>
    <t>116038306</t>
  </si>
  <si>
    <t>ЕТ САЛИМЕТ-САЛИ МЕХМЕД</t>
  </si>
  <si>
    <t>116040190</t>
  </si>
  <si>
    <t>116503755</t>
  </si>
  <si>
    <t>АГРОСИС ООД</t>
  </si>
  <si>
    <t>116506993</t>
  </si>
  <si>
    <t>116544182</t>
  </si>
  <si>
    <t>АГРОТИДА ООД</t>
  </si>
  <si>
    <t>116544809</t>
  </si>
  <si>
    <t>116549877</t>
  </si>
  <si>
    <t>ЗП ЮНЗЮЛЕ СЮЛЕЙМАНОВА ШАКИРОВА</t>
  </si>
  <si>
    <t>116554066</t>
  </si>
  <si>
    <t>117078606</t>
  </si>
  <si>
    <t>826009021</t>
  </si>
  <si>
    <t>ЗПК ТРЕТИ МАРТ</t>
  </si>
  <si>
    <t>826009085</t>
  </si>
  <si>
    <t>ЗК ХЪРЦОИ</t>
  </si>
  <si>
    <t>826015113</t>
  </si>
  <si>
    <t>ЕТ ЛЕЙБЕР - МЕХМЕД МУХАРЕМ</t>
  </si>
  <si>
    <t>826021504</t>
  </si>
  <si>
    <t>ЕТ ЕРДУВАН ЧАКЪР</t>
  </si>
  <si>
    <t>826022008</t>
  </si>
  <si>
    <t>826038845</t>
  </si>
  <si>
    <t>826039235</t>
  </si>
  <si>
    <t>ППОК ЕДИНСТВО</t>
  </si>
  <si>
    <t>826039947</t>
  </si>
  <si>
    <t>826040853</t>
  </si>
  <si>
    <t>КПУ ЕДИНСТВО-2002</t>
  </si>
  <si>
    <t>826042060</t>
  </si>
  <si>
    <t>826042459</t>
  </si>
  <si>
    <t>ЗК СЕСЛАВ</t>
  </si>
  <si>
    <t>826042861</t>
  </si>
  <si>
    <t>ЗКПУ ЕДИНСТВО СВ</t>
  </si>
  <si>
    <t>826048572</t>
  </si>
  <si>
    <t>ЕТ МАРАД-ТОДОР МИНЧЕВ</t>
  </si>
  <si>
    <t>826048704</t>
  </si>
  <si>
    <t>ЗКПУ ВЪЗРАЖДАНЕ</t>
  </si>
  <si>
    <t>826049090</t>
  </si>
  <si>
    <t>МИРАЖ-АВТО-КОМЕРС ЕООД</t>
  </si>
  <si>
    <t>826054269</t>
  </si>
  <si>
    <t>СОРТОВИ СЕМЕНА ЕАД</t>
  </si>
  <si>
    <t>826057571</t>
  </si>
  <si>
    <t>СТЕМАГРО ЕООД</t>
  </si>
  <si>
    <t>040033442</t>
  </si>
  <si>
    <t>116543034</t>
  </si>
  <si>
    <t>АГРАКОМ ЕООД</t>
  </si>
  <si>
    <t>116546639</t>
  </si>
  <si>
    <t>СЕВЕРАГРО ЕООД</t>
  </si>
  <si>
    <t>116550420</t>
  </si>
  <si>
    <t>АГРОХИМКОНСУЛТ-3-ЗЕМЕДЕЛИЕ ООД</t>
  </si>
  <si>
    <t>116551077</t>
  </si>
  <si>
    <t>АННОНА ГРЕЙН АД</t>
  </si>
  <si>
    <t>826007091</t>
  </si>
  <si>
    <t>826008987</t>
  </si>
  <si>
    <t>ЗК ИЗГРЕВ</t>
  </si>
  <si>
    <t>826018141</t>
  </si>
  <si>
    <t>КАРАДЖА ФАГ ООД</t>
  </si>
  <si>
    <t>826029974</t>
  </si>
  <si>
    <t>826040440</t>
  </si>
  <si>
    <t>826040967</t>
  </si>
  <si>
    <t>ССОЗ КЛАС ООД</t>
  </si>
  <si>
    <t>826049418</t>
  </si>
  <si>
    <t>АГРОСЕМ ООД</t>
  </si>
  <si>
    <t>116551967</t>
  </si>
  <si>
    <t>АГРО КАИ ООД</t>
  </si>
  <si>
    <t>202615019</t>
  </si>
  <si>
    <t>АГРОМАКСИНВЕСТ ЕАД</t>
  </si>
  <si>
    <t>116566969</t>
  </si>
  <si>
    <t>116001674</t>
  </si>
  <si>
    <t>201624175</t>
  </si>
  <si>
    <t>СЕМИНВЕСТ ООД</t>
  </si>
  <si>
    <t>200505638</t>
  </si>
  <si>
    <t>СИНГАРД ООД</t>
  </si>
  <si>
    <t>17</t>
  </si>
  <si>
    <t>000513615</t>
  </si>
  <si>
    <t>040336051</t>
  </si>
  <si>
    <t>ЕТ ДИЕМ - ДИЧО ДИЧЕВ</t>
  </si>
  <si>
    <t>116003955</t>
  </si>
  <si>
    <t>116514400</t>
  </si>
  <si>
    <t>АЛФА ГРУП ЕООД</t>
  </si>
  <si>
    <t>117016266</t>
  </si>
  <si>
    <t>ЗК МАРТЕН</t>
  </si>
  <si>
    <t>117022002</t>
  </si>
  <si>
    <t>117025379</t>
  </si>
  <si>
    <t>117029395</t>
  </si>
  <si>
    <t>117031033</t>
  </si>
  <si>
    <t>117044212</t>
  </si>
  <si>
    <t>117045499</t>
  </si>
  <si>
    <t>ПАОЛИ ЕООД</t>
  </si>
  <si>
    <t>117521005</t>
  </si>
  <si>
    <t>117059098</t>
  </si>
  <si>
    <t>ИНТЕРТРАНС ЕООД</t>
  </si>
  <si>
    <t>117062096</t>
  </si>
  <si>
    <t>ШАНС 97 ЕООД</t>
  </si>
  <si>
    <t>117086115</t>
  </si>
  <si>
    <t>ПЕРУМ ТРЕЙДИНГ ООД</t>
  </si>
  <si>
    <t>117095979</t>
  </si>
  <si>
    <t>МЕЛИНА ЕООД</t>
  </si>
  <si>
    <t>117099905</t>
  </si>
  <si>
    <t>117101193</t>
  </si>
  <si>
    <t>117524122</t>
  </si>
  <si>
    <t>117537422</t>
  </si>
  <si>
    <t>117547562</t>
  </si>
  <si>
    <t>СД АТО АТАНАСОВ МЕХМЕДОВ И СИЕ</t>
  </si>
  <si>
    <t>117592550</t>
  </si>
  <si>
    <t>117595265</t>
  </si>
  <si>
    <t>ДИАСВЕТ ЕООД</t>
  </si>
  <si>
    <t>117607689</t>
  </si>
  <si>
    <t>ИВКОМ ЕООД</t>
  </si>
  <si>
    <t>117612654</t>
  </si>
  <si>
    <t>АГРОАКТИВ ЕООД</t>
  </si>
  <si>
    <t>117614018</t>
  </si>
  <si>
    <t>117618949</t>
  </si>
  <si>
    <t>АЛЕКСАНДЪР ГЕОРГИЕВ ДЪРМОНДЖИЕВ</t>
  </si>
  <si>
    <t>117622584</t>
  </si>
  <si>
    <t>ЕТ ЛОЗА - ХРИСТОМИР РАЙНОВ</t>
  </si>
  <si>
    <t>117622972</t>
  </si>
  <si>
    <t>ИДЕЯ 2004 ЕООД</t>
  </si>
  <si>
    <t>117625979</t>
  </si>
  <si>
    <t>117673326</t>
  </si>
  <si>
    <t>ВЪРБАНОВИ ООД</t>
  </si>
  <si>
    <t>117674912</t>
  </si>
  <si>
    <t>АГРОЕКСПЕРТ ЕООД</t>
  </si>
  <si>
    <t>117678540</t>
  </si>
  <si>
    <t>АГРО ВАМ ЕООД</t>
  </si>
  <si>
    <t>117692807</t>
  </si>
  <si>
    <t>ЕТ ДАЙМА Д.МАТЕЕВА Д МАТЕЕВ</t>
  </si>
  <si>
    <t>119615414</t>
  </si>
  <si>
    <t>АГРО 2004 ЕООД</t>
  </si>
  <si>
    <t>124626138</t>
  </si>
  <si>
    <t>ХАРВЕСТ АД ДОБРИЧ</t>
  </si>
  <si>
    <t>126526816</t>
  </si>
  <si>
    <t>175034843</t>
  </si>
  <si>
    <t>БАЛКАНКООП ЕООД</t>
  </si>
  <si>
    <t>200423461</t>
  </si>
  <si>
    <t>201118555</t>
  </si>
  <si>
    <t>БОБИ-ЖОРЖ ООД</t>
  </si>
  <si>
    <t>201898016</t>
  </si>
  <si>
    <t>ДУНАВ ЛЕНД АГРО ООД</t>
  </si>
  <si>
    <t>201973230</t>
  </si>
  <si>
    <t>4011195302</t>
  </si>
  <si>
    <t>4706155300</t>
  </si>
  <si>
    <t>КРУМ ДИМИТРОВ ПАСКАЛИЕВ</t>
  </si>
  <si>
    <t>7604155469</t>
  </si>
  <si>
    <t>ЗП ИВАН ДИМИТРОВ МАТЕЕВ</t>
  </si>
  <si>
    <t>8205095382</t>
  </si>
  <si>
    <t>ИЛИЯ ТОДОРОВ ИЛИЕВ</t>
  </si>
  <si>
    <t>826046571</t>
  </si>
  <si>
    <t>ЗКПУ ТЕТОВО</t>
  </si>
  <si>
    <t>827102770</t>
  </si>
  <si>
    <t>827102973</t>
  </si>
  <si>
    <t>827103324</t>
  </si>
  <si>
    <t>ППК БЪЗОВЕЦ</t>
  </si>
  <si>
    <t>827106021</t>
  </si>
  <si>
    <t>827106701</t>
  </si>
  <si>
    <t>827107002</t>
  </si>
  <si>
    <t>827107859</t>
  </si>
  <si>
    <t>ЗКПУ ПЕЙЧИНОВО</t>
  </si>
  <si>
    <t>827111972</t>
  </si>
  <si>
    <t>827112526</t>
  </si>
  <si>
    <t>827113023</t>
  </si>
  <si>
    <t>ППК ЗОРА</t>
  </si>
  <si>
    <t>827113051</t>
  </si>
  <si>
    <t>827113400</t>
  </si>
  <si>
    <t>827116154</t>
  </si>
  <si>
    <t>827124496</t>
  </si>
  <si>
    <t>827139847</t>
  </si>
  <si>
    <t>827139997</t>
  </si>
  <si>
    <t>827141976</t>
  </si>
  <si>
    <t>827142697</t>
  </si>
  <si>
    <t>827145782</t>
  </si>
  <si>
    <t>827154475</t>
  </si>
  <si>
    <t>827165176</t>
  </si>
  <si>
    <t>827178177</t>
  </si>
  <si>
    <t>ЕТ ТОРНАДО-ГЕОРГИ ГЕОРГИЕВ</t>
  </si>
  <si>
    <t>827178871</t>
  </si>
  <si>
    <t>827181547</t>
  </si>
  <si>
    <t>827184080</t>
  </si>
  <si>
    <t>827197319</t>
  </si>
  <si>
    <t>827199876</t>
  </si>
  <si>
    <t>ЕТ ПОЛА - ТИХОМИР ТОДОРОВ</t>
  </si>
  <si>
    <t>827200008</t>
  </si>
  <si>
    <t>ЗКПУ РОДНА ЗЕМЯ</t>
  </si>
  <si>
    <t>827204711</t>
  </si>
  <si>
    <t>827205350</t>
  </si>
  <si>
    <t>ЗКПУ ГАГАЛЯ НИКОЛОВО</t>
  </si>
  <si>
    <t>117612825</t>
  </si>
  <si>
    <t>СТИЛ 2004 ЕООД</t>
  </si>
  <si>
    <t>827210753</t>
  </si>
  <si>
    <t>827217071</t>
  </si>
  <si>
    <t>827218344</t>
  </si>
  <si>
    <t>117603484</t>
  </si>
  <si>
    <t>КАРИНА АГРО ООД</t>
  </si>
  <si>
    <t>827235607</t>
  </si>
  <si>
    <t>ЗКПУ ЗЕМЯ</t>
  </si>
  <si>
    <t>837039051</t>
  </si>
  <si>
    <t>8907025287</t>
  </si>
  <si>
    <t>ЗП СТАНИСЛАВ ИВАНОВ СТЕФАНОВ</t>
  </si>
  <si>
    <t>18</t>
  </si>
  <si>
    <t>118001922</t>
  </si>
  <si>
    <t>АГРО-СНЕЖАНКА ГЕОРГИЕВА ЕТ</t>
  </si>
  <si>
    <t>118007277</t>
  </si>
  <si>
    <t>РА - ЛЕЙ - ИВАН ДИМОВ ДИМОВ ЕТ</t>
  </si>
  <si>
    <t>118011343</t>
  </si>
  <si>
    <t>ЕТ ЦЕРЕРА - ЦВЯТКО ЦВЯТКОВ</t>
  </si>
  <si>
    <t>118012616</t>
  </si>
  <si>
    <t>ЕТ АГРОПРОМ 2000 ПЕТЪР ПЕТРОВ</t>
  </si>
  <si>
    <t>118022425</t>
  </si>
  <si>
    <t>ТРАЯН ООД</t>
  </si>
  <si>
    <t>118037523</t>
  </si>
  <si>
    <t>КИДИМА - КИРИЛ ДИМИТРОВ ЕТ</t>
  </si>
  <si>
    <t>118040658</t>
  </si>
  <si>
    <t>ЕТ ЯНКО БОБЕВ</t>
  </si>
  <si>
    <t>118537382</t>
  </si>
  <si>
    <t>РЕНАР ЕООД</t>
  </si>
  <si>
    <t>118540275</t>
  </si>
  <si>
    <t>РАДБАН ООД</t>
  </si>
  <si>
    <t>118544245</t>
  </si>
  <si>
    <t>ДОБРУДЖАНСКА ЗЕМЯ ООД</t>
  </si>
  <si>
    <t>118544462</t>
  </si>
  <si>
    <t>МОНТАН ЕООД</t>
  </si>
  <si>
    <t>118547212</t>
  </si>
  <si>
    <t>АГРОВИН ЕООД</t>
  </si>
  <si>
    <t>118550472</t>
  </si>
  <si>
    <t>ЕКОПРОДУКТ ЕООД</t>
  </si>
  <si>
    <t>201693755</t>
  </si>
  <si>
    <t>ДАНКРИС 92 ЕООД</t>
  </si>
  <si>
    <t>118552886</t>
  </si>
  <si>
    <t>ЗП ДРАГОМИР АНГЕЛОВ ГАНЕВ</t>
  </si>
  <si>
    <t>118556233</t>
  </si>
  <si>
    <t>ЕТ АГРОПОМ-2-91 НИКОЛАЙ НЕДЕВ</t>
  </si>
  <si>
    <t>828039305</t>
  </si>
  <si>
    <t>АЙМЕКС ЕООД</t>
  </si>
  <si>
    <t>118559126</t>
  </si>
  <si>
    <t>ЗП ИВАН ЛАЗАРОВ ЛАЗАРОВ</t>
  </si>
  <si>
    <t>118560160</t>
  </si>
  <si>
    <t>118578614</t>
  </si>
  <si>
    <t>ХОРХЕ - 79 ЕООД</t>
  </si>
  <si>
    <t>118580273</t>
  </si>
  <si>
    <t>СИТОВО ООД</t>
  </si>
  <si>
    <t>124077593</t>
  </si>
  <si>
    <t>828000051</t>
  </si>
  <si>
    <t>ЗЕМЕДЕЛСКА КООПЕРАЦИЯ МИР 93</t>
  </si>
  <si>
    <t>828000188</t>
  </si>
  <si>
    <t>828001525</t>
  </si>
  <si>
    <t>828001735</t>
  </si>
  <si>
    <t>ЕТ ЮСАФ-ЮМЕР ОСМАН</t>
  </si>
  <si>
    <t>828001742</t>
  </si>
  <si>
    <t>828008555</t>
  </si>
  <si>
    <t>828010652</t>
  </si>
  <si>
    <t>ЗК СОКОЛ-92</t>
  </si>
  <si>
    <t>828011409</t>
  </si>
  <si>
    <t>СИДАР АД</t>
  </si>
  <si>
    <t>828012272</t>
  </si>
  <si>
    <t>ЕТ ПЕТКО КОСТАДИНОВ ПЕТКОВ</t>
  </si>
  <si>
    <t>828012703</t>
  </si>
  <si>
    <t>828012863</t>
  </si>
  <si>
    <t>828028134</t>
  </si>
  <si>
    <t>ЕТ СИБЕЛ БИЛГИН АХМЕД</t>
  </si>
  <si>
    <t>828040542</t>
  </si>
  <si>
    <t>ЗК МОТОР 93</t>
  </si>
  <si>
    <t>828042664</t>
  </si>
  <si>
    <t>828043246</t>
  </si>
  <si>
    <t>828043710</t>
  </si>
  <si>
    <t>ЕТ ЗДП-ПУЛЕВ-КАЛОЯН ПУЛЕВ</t>
  </si>
  <si>
    <t>828044868</t>
  </si>
  <si>
    <t>828047106</t>
  </si>
  <si>
    <t>828062364</t>
  </si>
  <si>
    <t>ЗК ЛАМБРИНОВО</t>
  </si>
  <si>
    <t>828063150</t>
  </si>
  <si>
    <t>ЕТ ТОДОР ОПРЕВ</t>
  </si>
  <si>
    <t>828067105</t>
  </si>
  <si>
    <t>ЗКПУ СНОП-95</t>
  </si>
  <si>
    <t>5902185604</t>
  </si>
  <si>
    <t>ЗП ВЕЛИ АХМЕД ЯШАР</t>
  </si>
  <si>
    <t>202115067</t>
  </si>
  <si>
    <t>ЕТ ГЕОРГИ ХРИСТОВ ПОПОВ</t>
  </si>
  <si>
    <t>202661340</t>
  </si>
  <si>
    <t>7502215626</t>
  </si>
  <si>
    <t>ЗП ТОДОР СТАМАТОВ ТОДОРОВ</t>
  </si>
  <si>
    <t>118015441</t>
  </si>
  <si>
    <t>118580266</t>
  </si>
  <si>
    <t>828038790</t>
  </si>
  <si>
    <t>828042148</t>
  </si>
  <si>
    <t>ЗК ДУНАВ</t>
  </si>
  <si>
    <t>118001865</t>
  </si>
  <si>
    <t>НИКОЛА СЛАТИНСКИ ЕООД</t>
  </si>
  <si>
    <t>118014193</t>
  </si>
  <si>
    <t>118510905</t>
  </si>
  <si>
    <t>118548489</t>
  </si>
  <si>
    <t>ЧЕРНОГОР АГРО ООД</t>
  </si>
  <si>
    <t>118554727</t>
  </si>
  <si>
    <t>ЕЛИТАГРО ООД</t>
  </si>
  <si>
    <t>828001532</t>
  </si>
  <si>
    <t>828012219</t>
  </si>
  <si>
    <t>828012802</t>
  </si>
  <si>
    <t>ЗК ЗЛАТНО ЗЪРНО</t>
  </si>
  <si>
    <t>828013239</t>
  </si>
  <si>
    <t>828042397</t>
  </si>
  <si>
    <t>828051688</t>
  </si>
  <si>
    <t>ЕТ НИКОЛА ПОПОВ</t>
  </si>
  <si>
    <t>828055829</t>
  </si>
  <si>
    <t>118555619</t>
  </si>
  <si>
    <t>АГРОСПЕКТЪР ЕООД</t>
  </si>
  <si>
    <t>828068591</t>
  </si>
  <si>
    <t>БИМЕКС КОМЕРС ООД</t>
  </si>
  <si>
    <t>118547024</t>
  </si>
  <si>
    <t>828000875</t>
  </si>
  <si>
    <t>ЗК АЙВАТ-93</t>
  </si>
  <si>
    <t>828042828</t>
  </si>
  <si>
    <t>ЗК СВЕТЛИНА - 8</t>
  </si>
  <si>
    <t>7110285566</t>
  </si>
  <si>
    <t>ЗП ГЕОРГИ КОЛЕВ ГЕОРГИЕВ</t>
  </si>
  <si>
    <t>118020901</t>
  </si>
  <si>
    <t>ТИТАН-АНГЕЛ КЪНЕВ ЕТ</t>
  </si>
  <si>
    <t>19</t>
  </si>
  <si>
    <t>102925390</t>
  </si>
  <si>
    <t>ВЕНИД АГРО ООД</t>
  </si>
  <si>
    <t>105560228</t>
  </si>
  <si>
    <t>119007006</t>
  </si>
  <si>
    <t>ЕТ ДИЯН ТАНЕВ-АГРОПЛОД</t>
  </si>
  <si>
    <t>119029789</t>
  </si>
  <si>
    <t>ЕТ ЧОРБАДЖИЙСКИ ДИМО ДИМОВ</t>
  </si>
  <si>
    <t>119065148</t>
  </si>
  <si>
    <t>Б И М ООД</t>
  </si>
  <si>
    <t>119074574</t>
  </si>
  <si>
    <t>СЕМЕНА СИНХРОН ООД</t>
  </si>
  <si>
    <t>119616548</t>
  </si>
  <si>
    <t>КРОНОС ФАРМ ЕООД</t>
  </si>
  <si>
    <t>829088102</t>
  </si>
  <si>
    <t>КООПЕРАЦИЯ НАША ЗЕМЯ</t>
  </si>
  <si>
    <t>119100364</t>
  </si>
  <si>
    <t>119107597</t>
  </si>
  <si>
    <t>119608341</t>
  </si>
  <si>
    <t>119626880</t>
  </si>
  <si>
    <t>АГРОКОМПЛЕКС КОНЬОВО ООД</t>
  </si>
  <si>
    <t>119627199</t>
  </si>
  <si>
    <t>ПРОАГРО РАДЕЦКИ ООД</t>
  </si>
  <si>
    <t>119629339</t>
  </si>
  <si>
    <t>КОРТЕКС ЕООД</t>
  </si>
  <si>
    <t>119632328</t>
  </si>
  <si>
    <t>200542298</t>
  </si>
  <si>
    <t>829007253</t>
  </si>
  <si>
    <t>829090263</t>
  </si>
  <si>
    <t>119553069</t>
  </si>
  <si>
    <t>НАПРЕДЪК 01 ООД</t>
  </si>
  <si>
    <t>119616523</t>
  </si>
  <si>
    <t>БУЛ АГРО ИНВЕСТ ЕООД</t>
  </si>
  <si>
    <t>21</t>
  </si>
  <si>
    <t>040294360</t>
  </si>
  <si>
    <t>ВИТОША - 92 ООД</t>
  </si>
  <si>
    <t>121305465</t>
  </si>
  <si>
    <t>128616999</t>
  </si>
  <si>
    <t>ЧАРДА ООД</t>
  </si>
  <si>
    <t>130189329</t>
  </si>
  <si>
    <t>АЙ ТИ ПИ БЪЛГАРИЯ ЕООД</t>
  </si>
  <si>
    <t>130455656</t>
  </si>
  <si>
    <t>ЗП ИВАН ЛАЗАРИНОВ ЛАЗАРОВ</t>
  </si>
  <si>
    <t>130603763</t>
  </si>
  <si>
    <t>МИНЮ СТАЙКОВ - КОМЕРС ЕТ</t>
  </si>
  <si>
    <t>131223251</t>
  </si>
  <si>
    <t>ЕТ ГЕРГАНА СТОЕВА-2004</t>
  </si>
  <si>
    <t>131380637</t>
  </si>
  <si>
    <t>131573643</t>
  </si>
  <si>
    <t>БУЛКОМ ВИДИН ЕООД</t>
  </si>
  <si>
    <t>175154230</t>
  </si>
  <si>
    <t>175271333</t>
  </si>
  <si>
    <t>АГРИВО ООД</t>
  </si>
  <si>
    <t>175413195</t>
  </si>
  <si>
    <t>200803218</t>
  </si>
  <si>
    <t>БЛУПЛАН ЕООД</t>
  </si>
  <si>
    <t>201726340</t>
  </si>
  <si>
    <t>АГРИМАРТ ЕООД</t>
  </si>
  <si>
    <t>831683534</t>
  </si>
  <si>
    <t>ЕТ ЙОРДАН ВЕЛИЧКОВ - ВЛАДИ</t>
  </si>
  <si>
    <t>7210151874</t>
  </si>
  <si>
    <t>ЗП СТЕФКА БОЕВА</t>
  </si>
  <si>
    <t>22</t>
  </si>
  <si>
    <t>122011744</t>
  </si>
  <si>
    <t>130076510</t>
  </si>
  <si>
    <t>130212939</t>
  </si>
  <si>
    <t>ЕТ БИСЕР МАНЧЕВ</t>
  </si>
  <si>
    <t>121259587</t>
  </si>
  <si>
    <t>ЕТ СТЕФАН МИКОВ 47</t>
  </si>
  <si>
    <t>831178941</t>
  </si>
  <si>
    <t>С.А.Р.-ИМПЕКС ООД</t>
  </si>
  <si>
    <t>832014489</t>
  </si>
  <si>
    <t>ЕТ ГРИЦНЕР - ХРИСТО РАДКОВ</t>
  </si>
  <si>
    <t>000798783</t>
  </si>
  <si>
    <t>23</t>
  </si>
  <si>
    <t>040253239</t>
  </si>
  <si>
    <t>ЕТ АСКЕНТ-ПЛАМЕН ПЕНЧЕВ</t>
  </si>
  <si>
    <t>040447062</t>
  </si>
  <si>
    <t>040794052</t>
  </si>
  <si>
    <t>119591422</t>
  </si>
  <si>
    <t>123007994</t>
  </si>
  <si>
    <t>123021182</t>
  </si>
  <si>
    <t>ДОНЕВ ЕООД</t>
  </si>
  <si>
    <t>123023804</t>
  </si>
  <si>
    <t>ЗАГОРА ФРУКТ АД</t>
  </si>
  <si>
    <t>123029389</t>
  </si>
  <si>
    <t>123031842</t>
  </si>
  <si>
    <t>123065129</t>
  </si>
  <si>
    <t>ГАЛИНИ ЕООД</t>
  </si>
  <si>
    <t>123153013</t>
  </si>
  <si>
    <t>123161589</t>
  </si>
  <si>
    <t>КОНЕКС ТИВА АГРО</t>
  </si>
  <si>
    <t>123505984</t>
  </si>
  <si>
    <t>АИС А-АНТОН ГЕОРГИЕВ ЕТ</t>
  </si>
  <si>
    <t>123516754</t>
  </si>
  <si>
    <t>ЕТ ЖИТЕЛ - ТОНЧО СТАНКОВ</t>
  </si>
  <si>
    <t>123522866</t>
  </si>
  <si>
    <t>АГРЕКС ЕООД</t>
  </si>
  <si>
    <t>123533503</t>
  </si>
  <si>
    <t>СТУДИО С ЕООД</t>
  </si>
  <si>
    <t>123546543</t>
  </si>
  <si>
    <t>ЗАРРА-2000 ЕООД</t>
  </si>
  <si>
    <t>123557365</t>
  </si>
  <si>
    <t>АГРОЛЕНД ЕООД</t>
  </si>
  <si>
    <t>123563083</t>
  </si>
  <si>
    <t>АГРОЗЛАТЕКС ООД</t>
  </si>
  <si>
    <t>123588033</t>
  </si>
  <si>
    <t>ДИНЕВИ-01 ЕООД</t>
  </si>
  <si>
    <t>123622667</t>
  </si>
  <si>
    <t>ЗП ЕНЧО БАРЪМОВ</t>
  </si>
  <si>
    <t>123628830</t>
  </si>
  <si>
    <t>ЗП ПЕНКА ИЛИЕВА</t>
  </si>
  <si>
    <t>123630338</t>
  </si>
  <si>
    <t>МИРА ООД</t>
  </si>
  <si>
    <t>123631812</t>
  </si>
  <si>
    <t>АГРОМЕНИДЖМЪНТ СИСТЕМ ООД</t>
  </si>
  <si>
    <t>123642246</t>
  </si>
  <si>
    <t>123644432</t>
  </si>
  <si>
    <t>123652468</t>
  </si>
  <si>
    <t>БУЛТЕРА ООД</t>
  </si>
  <si>
    <t>123653997</t>
  </si>
  <si>
    <t>СИЛМИК ЕООД</t>
  </si>
  <si>
    <t>123655165</t>
  </si>
  <si>
    <t>ОСТРОВСКИ ВЪЛНИ ООД</t>
  </si>
  <si>
    <t>123658802</t>
  </si>
  <si>
    <t>ТРАВЪЛ ИН БГ ЕООД</t>
  </si>
  <si>
    <t>123659007</t>
  </si>
  <si>
    <t>АВГАНДИРА АГРО ООД</t>
  </si>
  <si>
    <t>123665565</t>
  </si>
  <si>
    <t>123665729</t>
  </si>
  <si>
    <t>123689406</t>
  </si>
  <si>
    <t>123722347</t>
  </si>
  <si>
    <t>АГРО ИНВЕСТ ИД ООД</t>
  </si>
  <si>
    <t>123745673</t>
  </si>
  <si>
    <t>123755404</t>
  </si>
  <si>
    <t>126550187</t>
  </si>
  <si>
    <t>ФАРМКО СИСТЕМ ООД</t>
  </si>
  <si>
    <t>131393194</t>
  </si>
  <si>
    <t>МЕНАДА ВИНЕЯРДС ЕООД</t>
  </si>
  <si>
    <t>833006036</t>
  </si>
  <si>
    <t>КПТ СЪГЛАСИЕ</t>
  </si>
  <si>
    <t>833009751</t>
  </si>
  <si>
    <t>СД ЕРАТО СИК</t>
  </si>
  <si>
    <t>833015843</t>
  </si>
  <si>
    <t>833016137</t>
  </si>
  <si>
    <t>ЕТ ВИТУ ПРОСПЕРИТА ИВАН КОЛЕВ</t>
  </si>
  <si>
    <t>833023904</t>
  </si>
  <si>
    <t>ЗК ВЪЗРАЖДАНЕ</t>
  </si>
  <si>
    <t>833024810</t>
  </si>
  <si>
    <t>833042705</t>
  </si>
  <si>
    <t>833043458</t>
  </si>
  <si>
    <t>ЗКПУ БЕЛИ БРЯГ</t>
  </si>
  <si>
    <t>833062387</t>
  </si>
  <si>
    <t>833066134</t>
  </si>
  <si>
    <t>КООПЕРАЦИЯ ЗЕМЕДЕЛЕЦ</t>
  </si>
  <si>
    <t>833068109</t>
  </si>
  <si>
    <t>833090618</t>
  </si>
  <si>
    <t>ЕТ АГРОСИНЧ-ЮЛИЯ СИНЧАНОВА</t>
  </si>
  <si>
    <t>833090625</t>
  </si>
  <si>
    <t>833091136</t>
  </si>
  <si>
    <t>833093176</t>
  </si>
  <si>
    <t>ЗК ХРИСТО БОТЕВ</t>
  </si>
  <si>
    <t>833096304</t>
  </si>
  <si>
    <t>ВЗК ЕДИНСТВО</t>
  </si>
  <si>
    <t>833100020</t>
  </si>
  <si>
    <t>833102878</t>
  </si>
  <si>
    <t>ВК ШЕСТИ МАЙ</t>
  </si>
  <si>
    <t>833107252</t>
  </si>
  <si>
    <t>ЗК ЗВЕЗДА</t>
  </si>
  <si>
    <t>833107964</t>
  </si>
  <si>
    <t>ЕТ ЗЛАТЕКС</t>
  </si>
  <si>
    <t>833108938</t>
  </si>
  <si>
    <t>КООПЕРАЦИЯ БЪДЕЩЕ</t>
  </si>
  <si>
    <t>833111400</t>
  </si>
  <si>
    <t>833120075</t>
  </si>
  <si>
    <t>833125784</t>
  </si>
  <si>
    <t>833131723</t>
  </si>
  <si>
    <t>833140311</t>
  </si>
  <si>
    <t>ЕТ ГЕОРГИ ЖЕЛЕВ</t>
  </si>
  <si>
    <t>833158389</t>
  </si>
  <si>
    <t>ЗКПУ ЕДИНСТВО-94</t>
  </si>
  <si>
    <t>6710057587</t>
  </si>
  <si>
    <t>ЗП СТОЯН ВЕЛИЧКОВ</t>
  </si>
  <si>
    <t>123742264</t>
  </si>
  <si>
    <t>ЗК ДЕТЕЛИНА 2007</t>
  </si>
  <si>
    <t>833098141</t>
  </si>
  <si>
    <t>ЗКПУ ПЛОДОРОДИЕ</t>
  </si>
  <si>
    <t>041060691</t>
  </si>
  <si>
    <t>ЕТ МАРИЯ МИЛЕВА ПЕНЕВА МВГ</t>
  </si>
  <si>
    <t>24</t>
  </si>
  <si>
    <t>118544124</t>
  </si>
  <si>
    <t>ДОБРУДЖАНСКИ КЛАС ЕООД</t>
  </si>
  <si>
    <t>124001033</t>
  </si>
  <si>
    <t>124005544</t>
  </si>
  <si>
    <t>ЕТ ГРИМС - ГЕОРГИ ТОДОРОВ</t>
  </si>
  <si>
    <t>124017984</t>
  </si>
  <si>
    <t>124040029</t>
  </si>
  <si>
    <t>ЕТ ДЪГА-ГЕОРГИЕВИ-ГЕОРГИ ГЕОРГИЕВ</t>
  </si>
  <si>
    <t>124040075</t>
  </si>
  <si>
    <t>ЗК ПОЛКОВНИК МИНКОВ</t>
  </si>
  <si>
    <t>124050969</t>
  </si>
  <si>
    <t>ЕТ АЙВ-АНДРЕЙ ВЕЛИКОВ</t>
  </si>
  <si>
    <t>124051926</t>
  </si>
  <si>
    <t>ТОШКО ТОДОРОВ СТОЯНОВ</t>
  </si>
  <si>
    <t>124052031</t>
  </si>
  <si>
    <t>124053254</t>
  </si>
  <si>
    <t>124057473</t>
  </si>
  <si>
    <t>124059912</t>
  </si>
  <si>
    <t>124063526</t>
  </si>
  <si>
    <t>ЕТ ДИВАЛ ВАЛЕНТИН ВЪЛЧЕВ</t>
  </si>
  <si>
    <t>124079181</t>
  </si>
  <si>
    <t>124083062</t>
  </si>
  <si>
    <t>ЗП ПЕТЪР ЕНЧЕВ СИМЕОНОВ</t>
  </si>
  <si>
    <t>124088741</t>
  </si>
  <si>
    <t>124092741</t>
  </si>
  <si>
    <t>ППК ЛЮЛЯК</t>
  </si>
  <si>
    <t>124107645</t>
  </si>
  <si>
    <t>ЕТ БОЖУРОВ-ВЕСЕЛИН МИХАЙЛОВ</t>
  </si>
  <si>
    <t>124118289</t>
  </si>
  <si>
    <t>124122138</t>
  </si>
  <si>
    <t>ЕТ АЛБЕНА КАТРАНДЖИЕВА</t>
  </si>
  <si>
    <t>124132221</t>
  </si>
  <si>
    <t>124135833</t>
  </si>
  <si>
    <t>ЕТ ИВАН ИВАНОВ ЕКО</t>
  </si>
  <si>
    <t>124500196</t>
  </si>
  <si>
    <t>124513795</t>
  </si>
  <si>
    <t>124518721</t>
  </si>
  <si>
    <t>ЗК ДОБРУДЖАНКА</t>
  </si>
  <si>
    <t>124518835</t>
  </si>
  <si>
    <t>ЗКПУ БЕЗВОДИЦА</t>
  </si>
  <si>
    <t>124526807</t>
  </si>
  <si>
    <t>124531245</t>
  </si>
  <si>
    <t>124541378</t>
  </si>
  <si>
    <t>ЕТ ПАСКО - ЖИВКО СПАСОВ</t>
  </si>
  <si>
    <t>124542505</t>
  </si>
  <si>
    <t>ЛЕВАЛ ЕООД</t>
  </si>
  <si>
    <t>124547880</t>
  </si>
  <si>
    <t>124550352</t>
  </si>
  <si>
    <t>124576596</t>
  </si>
  <si>
    <t>АГРОВИТ ООД</t>
  </si>
  <si>
    <t>124594092</t>
  </si>
  <si>
    <t>АГРИКОМ ООД</t>
  </si>
  <si>
    <t>124598272</t>
  </si>
  <si>
    <t>124601811</t>
  </si>
  <si>
    <t>СТАН-1 ЕООД</t>
  </si>
  <si>
    <t>124608460</t>
  </si>
  <si>
    <t>АРИС АГРО ЕООД</t>
  </si>
  <si>
    <t>124613614</t>
  </si>
  <si>
    <t>ЕТ ПАУНОВ-ТОДОР ПАУНОВ</t>
  </si>
  <si>
    <t>124613767</t>
  </si>
  <si>
    <t>124619834</t>
  </si>
  <si>
    <t>ЧЗС МЛАДЕН НИКОЛАЕВ ДЕНЕВ</t>
  </si>
  <si>
    <t>124620338</t>
  </si>
  <si>
    <t>124620377</t>
  </si>
  <si>
    <t>ЯНК 100 ЕООД</t>
  </si>
  <si>
    <t>124620498</t>
  </si>
  <si>
    <t>ТОНИ М ЕООД</t>
  </si>
  <si>
    <t>124637405</t>
  </si>
  <si>
    <t>124638788</t>
  </si>
  <si>
    <t>ООД АГРОДЕН</t>
  </si>
  <si>
    <t>124649546</t>
  </si>
  <si>
    <t>ЗП ДРАГНИ СТОЯНОВ СТАНЧЕВ</t>
  </si>
  <si>
    <t>124680221</t>
  </si>
  <si>
    <t>АГРОПРОДУКТ 2000 ЕООД</t>
  </si>
  <si>
    <t>124680246</t>
  </si>
  <si>
    <t>ЕВРОАГРО ЕООД</t>
  </si>
  <si>
    <t>124700348</t>
  </si>
  <si>
    <t>БОЯНА АГРО ООД</t>
  </si>
  <si>
    <t>124709235</t>
  </si>
  <si>
    <t>ОРЛЯК 07 ООД</t>
  </si>
  <si>
    <t>127034405</t>
  </si>
  <si>
    <t>131306277</t>
  </si>
  <si>
    <t>АГРОЕВРОПЛАНТ ЕООД</t>
  </si>
  <si>
    <t>200329535</t>
  </si>
  <si>
    <t>200760507</t>
  </si>
  <si>
    <t>200941991</t>
  </si>
  <si>
    <t>ЕТ БОЖУР-ЕНЧО СТОЯНОВ-СТОЯН СТОЯНОВ</t>
  </si>
  <si>
    <t>201039385</t>
  </si>
  <si>
    <t>АГРОМАКС ГРУП ЕООД</t>
  </si>
  <si>
    <t>201040430</t>
  </si>
  <si>
    <t>РИЗОВИ 64-65 ООД</t>
  </si>
  <si>
    <t>201382900</t>
  </si>
  <si>
    <t>ТРИОАГРО ООД</t>
  </si>
  <si>
    <t>201803687</t>
  </si>
  <si>
    <t>ЕТ ДИАНА ЦВЕТКОВА ПАВЛОВА</t>
  </si>
  <si>
    <t>201829504</t>
  </si>
  <si>
    <t>БЕЛДАС ООД</t>
  </si>
  <si>
    <t>834003178</t>
  </si>
  <si>
    <t>КООПЕРАЦИЯ ДЕМОКРАЦИЯ</t>
  </si>
  <si>
    <t>834005554</t>
  </si>
  <si>
    <t>ЗК ЗОРА-95</t>
  </si>
  <si>
    <t>834017893</t>
  </si>
  <si>
    <t>ЕТ СПИРИДОН СПИРИДОНОВ - ЙОСА</t>
  </si>
  <si>
    <t>834018511</t>
  </si>
  <si>
    <t>ЕТ ГЕОРГИ ГРЕКОВ</t>
  </si>
  <si>
    <t>834018900</t>
  </si>
  <si>
    <t>ЗК ДОЛИНА</t>
  </si>
  <si>
    <t>834019079</t>
  </si>
  <si>
    <t>ЗКПУ РАВНЕЦ</t>
  </si>
  <si>
    <t>834019175</t>
  </si>
  <si>
    <t>ЗКПУ КАМЕН</t>
  </si>
  <si>
    <t>834020380</t>
  </si>
  <si>
    <t>ЗКПУ ДУРАНКУЛАК</t>
  </si>
  <si>
    <t>834020398</t>
  </si>
  <si>
    <t>ЗКПУ ЗАХАРИ СТОЯНОВ</t>
  </si>
  <si>
    <t>834020672</t>
  </si>
  <si>
    <t>834021016</t>
  </si>
  <si>
    <t>ЗЕМЕДЕЛСКА КООПЕРАЦИЯ ПАСТИР</t>
  </si>
  <si>
    <t>834021710</t>
  </si>
  <si>
    <t>ПТК ШАБЛЕНСКИ ФАР</t>
  </si>
  <si>
    <t>834022221</t>
  </si>
  <si>
    <t>834023056</t>
  </si>
  <si>
    <t>834023632</t>
  </si>
  <si>
    <t>834023953</t>
  </si>
  <si>
    <t>834024382</t>
  </si>
  <si>
    <t>КООПЕРАЦИЯ ИЗОБИЛИЕ ГР.БАЛЧИК</t>
  </si>
  <si>
    <t>834024724</t>
  </si>
  <si>
    <t>834024927</t>
  </si>
  <si>
    <t>124030412</t>
  </si>
  <si>
    <t>ТИТАН - ЕКСПРЕС ООД</t>
  </si>
  <si>
    <t>834026419</t>
  </si>
  <si>
    <t>КООПЕРАЦИЯ ГУРКОВО</t>
  </si>
  <si>
    <t>834026440</t>
  </si>
  <si>
    <t>ЗК КОЗЛОДУЙЦИ</t>
  </si>
  <si>
    <t>834030734</t>
  </si>
  <si>
    <t>ЕТ БОНЕВ-63 ВЛАДИМИР БОНЕВ</t>
  </si>
  <si>
    <t>834032895</t>
  </si>
  <si>
    <t>834046806</t>
  </si>
  <si>
    <t>ЗК ЦАР САМУИЛ</t>
  </si>
  <si>
    <t>834050509</t>
  </si>
  <si>
    <t>ЗКПУ СЪЗНАНИЕ</t>
  </si>
  <si>
    <t>834051415</t>
  </si>
  <si>
    <t>834051511</t>
  </si>
  <si>
    <t>ЗКПУ УСПЕХ 93</t>
  </si>
  <si>
    <t>834051828</t>
  </si>
  <si>
    <t>ПК УСТРЕМ</t>
  </si>
  <si>
    <t>124047995</t>
  </si>
  <si>
    <t>ЕТ НИКОЛАЙЧО МАРИНОВ</t>
  </si>
  <si>
    <t>834054564</t>
  </si>
  <si>
    <t>ЗК СПЛОТЕНОСТ</t>
  </si>
  <si>
    <t>834057489</t>
  </si>
  <si>
    <t>ЗК ПРИМОРЕЦ</t>
  </si>
  <si>
    <t>834073664</t>
  </si>
  <si>
    <t>КООПЕРАЦИЯ ИСКРА</t>
  </si>
  <si>
    <t>834074015</t>
  </si>
  <si>
    <t>ППК ЙОРДАН ЙОВКОВ</t>
  </si>
  <si>
    <t>834075576</t>
  </si>
  <si>
    <t>ЕТ ИВАНОВ-ИВАН ГОЧЕВ</t>
  </si>
  <si>
    <t>124000593</t>
  </si>
  <si>
    <t>ЗК АГРА</t>
  </si>
  <si>
    <t>124031444</t>
  </si>
  <si>
    <t>124046968</t>
  </si>
  <si>
    <t>ЕТ СЛАВИ АТАНАСОВ</t>
  </si>
  <si>
    <t>124047276</t>
  </si>
  <si>
    <t>124056186</t>
  </si>
  <si>
    <t>ЗК ДОБРОТИЦА</t>
  </si>
  <si>
    <t>124059218</t>
  </si>
  <si>
    <t>ЕТ ДИМИТЪР КАТРАНДЖИЕВ</t>
  </si>
  <si>
    <t>124063800</t>
  </si>
  <si>
    <t>ООД КИРИЛОВИ</t>
  </si>
  <si>
    <t>124101966</t>
  </si>
  <si>
    <t>АГРОТЕХ ИМПЕКС АД</t>
  </si>
  <si>
    <t>124106995</t>
  </si>
  <si>
    <t>124111387</t>
  </si>
  <si>
    <t>124112464</t>
  </si>
  <si>
    <t>124503235</t>
  </si>
  <si>
    <t>124509544</t>
  </si>
  <si>
    <t>ЕТ ВАСИЛ ГРИГОРОВ</t>
  </si>
  <si>
    <t>124516663</t>
  </si>
  <si>
    <t>БРАТЯ АЛЕКСИЕВИ ООД</t>
  </si>
  <si>
    <t>124533488</t>
  </si>
  <si>
    <t>АГРИ.СС ЕООД</t>
  </si>
  <si>
    <t>124547089</t>
  </si>
  <si>
    <t>124606356</t>
  </si>
  <si>
    <t>124620039</t>
  </si>
  <si>
    <t>834019168</t>
  </si>
  <si>
    <t>ПТК ЖИТНИЦА</t>
  </si>
  <si>
    <t>834020665</t>
  </si>
  <si>
    <t>ЗКПУСМОЛНИЦА</t>
  </si>
  <si>
    <t>834021863</t>
  </si>
  <si>
    <t>834023939</t>
  </si>
  <si>
    <t>834023946</t>
  </si>
  <si>
    <t>КООПЕРАЦИЯ ИЗТОК</t>
  </si>
  <si>
    <t>834024336</t>
  </si>
  <si>
    <t>ЗКПУ СОКОЛ</t>
  </si>
  <si>
    <t>834026508</t>
  </si>
  <si>
    <t>834054233</t>
  </si>
  <si>
    <t>ЗКПУ 21-ВИ ВЕК</t>
  </si>
  <si>
    <t>125539704</t>
  </si>
  <si>
    <t>АНЖУ ЕООД</t>
  </si>
  <si>
    <t>834051486</t>
  </si>
  <si>
    <t>ЗК ПОБЕДА</t>
  </si>
  <si>
    <t>030180198</t>
  </si>
  <si>
    <t>ЕТ ИВАНОВ КЪМПАНИ - ИВАН ИВАНОВ</t>
  </si>
  <si>
    <t>25</t>
  </si>
  <si>
    <t>201051754</t>
  </si>
  <si>
    <t>БИМ АГРО ЕООД</t>
  </si>
  <si>
    <t>201469401</t>
  </si>
  <si>
    <t>БИММ АГРО ЕООД</t>
  </si>
  <si>
    <t>125503074</t>
  </si>
  <si>
    <t>201250699</t>
  </si>
  <si>
    <t>000861326</t>
  </si>
  <si>
    <t>ТУС ЕООД</t>
  </si>
  <si>
    <t>020998791</t>
  </si>
  <si>
    <t>ЕТ САТЕЛИТ-21-НИКОЛАЙ ДОНЧЕВ</t>
  </si>
  <si>
    <t>020998802</t>
  </si>
  <si>
    <t>040051508</t>
  </si>
  <si>
    <t>125014667</t>
  </si>
  <si>
    <t>125041657</t>
  </si>
  <si>
    <t>125044589</t>
  </si>
  <si>
    <t>КОМЕРС ЕООД</t>
  </si>
  <si>
    <t>125516933</t>
  </si>
  <si>
    <t>125535613</t>
  </si>
  <si>
    <t>ЯНКОВИ ООД</t>
  </si>
  <si>
    <t>125539711</t>
  </si>
  <si>
    <t>125540222</t>
  </si>
  <si>
    <t>ЕЛЕНА ГРУП ЕООД</t>
  </si>
  <si>
    <t>125544523</t>
  </si>
  <si>
    <t>125547003</t>
  </si>
  <si>
    <t>125547067</t>
  </si>
  <si>
    <t>125549641</t>
  </si>
  <si>
    <t>125553465</t>
  </si>
  <si>
    <t>АГРО КОМЕРС ООД</t>
  </si>
  <si>
    <t>125555587</t>
  </si>
  <si>
    <t>ВИКТОРИ АГРО ООД</t>
  </si>
  <si>
    <t>125569042</t>
  </si>
  <si>
    <t>БРАТЯ ВАСИЛЕВИ ООД</t>
  </si>
  <si>
    <t>125581315</t>
  </si>
  <si>
    <t>826047901</t>
  </si>
  <si>
    <t>835000516</t>
  </si>
  <si>
    <t>835001707</t>
  </si>
  <si>
    <t>835007329</t>
  </si>
  <si>
    <t>835010528</t>
  </si>
  <si>
    <t>835010923</t>
  </si>
  <si>
    <t>835011224</t>
  </si>
  <si>
    <t>835011391</t>
  </si>
  <si>
    <t>835011402</t>
  </si>
  <si>
    <t>835012237</t>
  </si>
  <si>
    <t>КООПЕРАЦИЯ МАЛКИ ЛОМ</t>
  </si>
  <si>
    <t>835012276</t>
  </si>
  <si>
    <t>КООПЕРАЦИЯ 28 ДЕКЕМВРИ-92</t>
  </si>
  <si>
    <t>835013887</t>
  </si>
  <si>
    <t>835014074</t>
  </si>
  <si>
    <t>835014195</t>
  </si>
  <si>
    <t>835014843</t>
  </si>
  <si>
    <t>835015804</t>
  </si>
  <si>
    <t>835024168</t>
  </si>
  <si>
    <t>835024645</t>
  </si>
  <si>
    <t>835027381</t>
  </si>
  <si>
    <t>КООПЕРАЦИЯ ПРОГРЕС-94</t>
  </si>
  <si>
    <t>201780587</t>
  </si>
  <si>
    <t>835028572</t>
  </si>
  <si>
    <t>835029464</t>
  </si>
  <si>
    <t>835030025</t>
  </si>
  <si>
    <t>835033384</t>
  </si>
  <si>
    <t>835045041</t>
  </si>
  <si>
    <t>835045326</t>
  </si>
  <si>
    <t>835045397</t>
  </si>
  <si>
    <t>125551877</t>
  </si>
  <si>
    <t>ЗП НЕДЕЛЧО НЕДЕЛЧЕВ</t>
  </si>
  <si>
    <t>201880580</t>
  </si>
  <si>
    <t>КЕНАР АГРО ЕООД</t>
  </si>
  <si>
    <t>201465431</t>
  </si>
  <si>
    <t>201752890</t>
  </si>
  <si>
    <t>МИГ-16 ЕООД</t>
  </si>
  <si>
    <t>040003004</t>
  </si>
  <si>
    <t>26</t>
  </si>
  <si>
    <t>123734050</t>
  </si>
  <si>
    <t>126008279</t>
  </si>
  <si>
    <t>126030382</t>
  </si>
  <si>
    <t>126059359</t>
  </si>
  <si>
    <t>126067384</t>
  </si>
  <si>
    <t>ЕТ ВИРДЖИНИЯ-ДИМИТЪР ДИМИТРОВ</t>
  </si>
  <si>
    <t>126126605</t>
  </si>
  <si>
    <t>ЧЗППК МАРИЙНО</t>
  </si>
  <si>
    <t>126131997</t>
  </si>
  <si>
    <t>ООД БЕРТА</t>
  </si>
  <si>
    <t>126152105</t>
  </si>
  <si>
    <t>126552081</t>
  </si>
  <si>
    <t>126616502</t>
  </si>
  <si>
    <t>126618229</t>
  </si>
  <si>
    <t>202847658</t>
  </si>
  <si>
    <t>ВДТ АГРО ООД</t>
  </si>
  <si>
    <t>126648457</t>
  </si>
  <si>
    <t>126719203</t>
  </si>
  <si>
    <t>126726468</t>
  </si>
  <si>
    <t>126737315</t>
  </si>
  <si>
    <t>200727343</t>
  </si>
  <si>
    <t>836017618</t>
  </si>
  <si>
    <t>836018022</t>
  </si>
  <si>
    <t>836025743</t>
  </si>
  <si>
    <t>ЗК ДОВЕРИЕ</t>
  </si>
  <si>
    <t>ЗКПУ БРЯСТ</t>
  </si>
  <si>
    <t>836143435</t>
  </si>
  <si>
    <t>836145094</t>
  </si>
  <si>
    <t>ЗПК ДОЛНО ВОЙВОДИНО</t>
  </si>
  <si>
    <t>836145258</t>
  </si>
  <si>
    <t>ЗК ЖИТЕН КЛАС</t>
  </si>
  <si>
    <t>836145297</t>
  </si>
  <si>
    <t>836146075</t>
  </si>
  <si>
    <t>ЗКПУ РОДОПИ</t>
  </si>
  <si>
    <t>836146125</t>
  </si>
  <si>
    <t>836149324</t>
  </si>
  <si>
    <t>ЗКПУ КОЛАРОВО</t>
  </si>
  <si>
    <t>836228273</t>
  </si>
  <si>
    <t>000708120</t>
  </si>
  <si>
    <t>ФИННЕКС ЕООД</t>
  </si>
  <si>
    <t>27</t>
  </si>
  <si>
    <t>040314651</t>
  </si>
  <si>
    <t>ЕТ ВИНЧ - ВАСВИ ХАСАНОВ</t>
  </si>
  <si>
    <t>103152968</t>
  </si>
  <si>
    <t>ЕКАНИ АД</t>
  </si>
  <si>
    <t>103763009</t>
  </si>
  <si>
    <t>ЗП ДИМИТЪР ДИМИТРОВ</t>
  </si>
  <si>
    <t>124520900</t>
  </si>
  <si>
    <t>КИА 2000 ЕООД</t>
  </si>
  <si>
    <t>125505036</t>
  </si>
  <si>
    <t>127025185</t>
  </si>
  <si>
    <t>127035119</t>
  </si>
  <si>
    <t>ФУРАЖИ ООД</t>
  </si>
  <si>
    <t>127040575</t>
  </si>
  <si>
    <t>ФАВОРИТ 97 ЕООД</t>
  </si>
  <si>
    <t>127064537</t>
  </si>
  <si>
    <t>ЕТ ДЕСКО КОМЕРС-КИРИЛ СЛАВОВ</t>
  </si>
  <si>
    <t>127506172</t>
  </si>
  <si>
    <t>НИК ООД</t>
  </si>
  <si>
    <t>127518573</t>
  </si>
  <si>
    <t>АГРОСЪВЕТ ООД</t>
  </si>
  <si>
    <t>127528069</t>
  </si>
  <si>
    <t>АГРОЗАХ ЕООД</t>
  </si>
  <si>
    <t>127547361</t>
  </si>
  <si>
    <t>АГРОСТРОЙ ЕООД</t>
  </si>
  <si>
    <t>127553631</t>
  </si>
  <si>
    <t>АГРОСВЕЙ 2000 ЕООД</t>
  </si>
  <si>
    <t>127561336</t>
  </si>
  <si>
    <t>127574650</t>
  </si>
  <si>
    <t>ЛАЗАР ЕООД</t>
  </si>
  <si>
    <t>127575624</t>
  </si>
  <si>
    <t>ЕООД АГРО ФРЕШ-А</t>
  </si>
  <si>
    <t>127588098</t>
  </si>
  <si>
    <t>БРАЗДА ООД</t>
  </si>
  <si>
    <t>127590947</t>
  </si>
  <si>
    <t>127594418</t>
  </si>
  <si>
    <t>БОРАЧЕВ ЕООД</t>
  </si>
  <si>
    <t>127617436</t>
  </si>
  <si>
    <t>МОКАНОВ ЕООД</t>
  </si>
  <si>
    <t>127625148</t>
  </si>
  <si>
    <t>127635740</t>
  </si>
  <si>
    <t>ИЗГРЕВ ООД</t>
  </si>
  <si>
    <t>200053001</t>
  </si>
  <si>
    <t>ИЛ БЕ СА ЕООД</t>
  </si>
  <si>
    <t>200081125</t>
  </si>
  <si>
    <t>РУМЕНА ШУМЕН АД</t>
  </si>
  <si>
    <t>200378870</t>
  </si>
  <si>
    <t>ГАМА 2008 ООД</t>
  </si>
  <si>
    <t>201421883</t>
  </si>
  <si>
    <t>АГРОСИЕ ООД</t>
  </si>
  <si>
    <t>203385681</t>
  </si>
  <si>
    <t>СТЕВЕС АГРО ЕООД</t>
  </si>
  <si>
    <t>837035590</t>
  </si>
  <si>
    <t>837037399</t>
  </si>
  <si>
    <t>КООПЕРАЦИЯ НАПРЕДЪК</t>
  </si>
  <si>
    <t>837040491</t>
  </si>
  <si>
    <t>ЗКПУ ЗЕМЛЯК</t>
  </si>
  <si>
    <t>837044899</t>
  </si>
  <si>
    <t>ЕТ АРКО - ИБРАХИМ ХАМИДОВ</t>
  </si>
  <si>
    <t>837053097</t>
  </si>
  <si>
    <t>ППЗК ХАСОВО</t>
  </si>
  <si>
    <t>837053535</t>
  </si>
  <si>
    <t>ЕТ ФЛОРИС - БОРИСЛАВ БОЧЕВ</t>
  </si>
  <si>
    <t>837067428</t>
  </si>
  <si>
    <t>СИРЕНА ЕООД</t>
  </si>
  <si>
    <t>837075510</t>
  </si>
  <si>
    <t>ППК ХАН АСПАРУХ</t>
  </si>
  <si>
    <t>837075656</t>
  </si>
  <si>
    <t>837076103</t>
  </si>
  <si>
    <t>КООПЕРАЦИЯ ВАСИЛ ЛЕВСКИ</t>
  </si>
  <si>
    <t>837076847</t>
  </si>
  <si>
    <t>ППЗК МАДАРСКИ КОННИК</t>
  </si>
  <si>
    <t>837077333</t>
  </si>
  <si>
    <t>КООПЕРАЦИЯ ДИБИЧ</t>
  </si>
  <si>
    <t>837080176</t>
  </si>
  <si>
    <t>ПК ДИВДЯДОВО</t>
  </si>
  <si>
    <t>837080678</t>
  </si>
  <si>
    <t>ПК ВРАНЕНСКА ДОЛИНА</t>
  </si>
  <si>
    <t>837082031</t>
  </si>
  <si>
    <t>837097072</t>
  </si>
  <si>
    <t>ППК ДЪБРАВА</t>
  </si>
  <si>
    <t>837101357</t>
  </si>
  <si>
    <t>АЛФА КОМЕРС ООД</t>
  </si>
  <si>
    <t>837105213</t>
  </si>
  <si>
    <t>ПАМ ООД</t>
  </si>
  <si>
    <t>5506118894</t>
  </si>
  <si>
    <t>ЧЗП ДАФИНКА МАРКОВА</t>
  </si>
  <si>
    <t>6404268743</t>
  </si>
  <si>
    <t>ЗП ШЕВКЕТ АДЕМ ХАСАН</t>
  </si>
  <si>
    <t>6707018815</t>
  </si>
  <si>
    <t>7704058821</t>
  </si>
  <si>
    <t>28</t>
  </si>
  <si>
    <t>040342143</t>
  </si>
  <si>
    <t>119676564</t>
  </si>
  <si>
    <t>АГРО КОРЕКТ - 07 ООД</t>
  </si>
  <si>
    <t>128501018</t>
  </si>
  <si>
    <t>АГРА 99 АД</t>
  </si>
  <si>
    <t>128516422</t>
  </si>
  <si>
    <t>ЕТ АГРОПАН - ИВАН ПАНЧЕВ</t>
  </si>
  <si>
    <t>128548174</t>
  </si>
  <si>
    <t>128565800</t>
  </si>
  <si>
    <t>НАВА АГРО ООД</t>
  </si>
  <si>
    <t>128571785</t>
  </si>
  <si>
    <t>АГРОМИЛ ЕООД</t>
  </si>
  <si>
    <t>128574347</t>
  </si>
  <si>
    <t>СТОЯН ЖЕЧЕВ ЛЮЦКАНОВ - ЗП</t>
  </si>
  <si>
    <t>838168191</t>
  </si>
  <si>
    <t>КООПЕРАЦИЯ ЗОРА</t>
  </si>
  <si>
    <t>000945774</t>
  </si>
  <si>
    <t>000945945</t>
  </si>
  <si>
    <t>000946545</t>
  </si>
  <si>
    <t>040311137</t>
  </si>
  <si>
    <t>102142483</t>
  </si>
  <si>
    <t>102702544</t>
  </si>
  <si>
    <t>119029515</t>
  </si>
  <si>
    <t>ЕТ ЗЛАТИНОЕКС - ГЕОРГИ ГЕОРГИЕВ</t>
  </si>
  <si>
    <t>119613993</t>
  </si>
  <si>
    <t>128004144</t>
  </si>
  <si>
    <t>ЖЕКОВИ-ТЕНЕВО ЕООД</t>
  </si>
  <si>
    <t>128016171</t>
  </si>
  <si>
    <t>128016310</t>
  </si>
  <si>
    <t>128026436</t>
  </si>
  <si>
    <t>128029418</t>
  </si>
  <si>
    <t>128031821</t>
  </si>
  <si>
    <t>128050704</t>
  </si>
  <si>
    <t>128058626</t>
  </si>
  <si>
    <t>128524312</t>
  </si>
  <si>
    <t>128526929</t>
  </si>
  <si>
    <t>СИД И КО 2000 ЕООД</t>
  </si>
  <si>
    <t>128544973</t>
  </si>
  <si>
    <t>128559249</t>
  </si>
  <si>
    <t>МУРРА-2002 ООД</t>
  </si>
  <si>
    <t>128567242</t>
  </si>
  <si>
    <t>128574977</t>
  </si>
  <si>
    <t>128579725</t>
  </si>
  <si>
    <t>128611009</t>
  </si>
  <si>
    <t>ЛИДЕР АГРО ООД</t>
  </si>
  <si>
    <t>130803995</t>
  </si>
  <si>
    <t>ЕТ ТОДОР СТАЙКОВ</t>
  </si>
  <si>
    <t>200042250</t>
  </si>
  <si>
    <t>200071896</t>
  </si>
  <si>
    <t>833049176</t>
  </si>
  <si>
    <t>ЕТ ДЕСИ - ТОНЧО ВЪЛЧЕВ</t>
  </si>
  <si>
    <t>838100347</t>
  </si>
  <si>
    <t>838102992</t>
  </si>
  <si>
    <t>838109664</t>
  </si>
  <si>
    <t>ППК НАЧАЛО 93</t>
  </si>
  <si>
    <t>838112118</t>
  </si>
  <si>
    <t>838122938</t>
  </si>
  <si>
    <t>838123381</t>
  </si>
  <si>
    <t>838142549</t>
  </si>
  <si>
    <t>838147418</t>
  </si>
  <si>
    <t>838164022</t>
  </si>
  <si>
    <t>838166906</t>
  </si>
  <si>
    <t>838168750</t>
  </si>
  <si>
    <t>838187633</t>
  </si>
  <si>
    <t>838109684</t>
  </si>
  <si>
    <t>128004272</t>
  </si>
  <si>
    <t>ЕТ РАДКО РАДЕВ</t>
  </si>
  <si>
    <t>119611565</t>
  </si>
  <si>
    <t>128580503</t>
  </si>
  <si>
    <t>БЪЛГЕРИАН ИНТЕРИОР - ЕЛХОВО ЕООД</t>
  </si>
  <si>
    <t>3807209147</t>
  </si>
  <si>
    <t>838182173</t>
  </si>
  <si>
    <t>РЕПРОДУКТОР ПО СВИНЕВЪДСТВО АД</t>
  </si>
  <si>
    <t>000943136</t>
  </si>
  <si>
    <t>ПК ТРУД</t>
  </si>
  <si>
    <t>104665646</t>
  </si>
  <si>
    <t>ЗК НАПРЕДЪК I</t>
  </si>
  <si>
    <t>ЕТ АСО ХРИСТО НАНЕВ</t>
  </si>
  <si>
    <t>ЕТ АСМАРАЛ ТЕОДОР ИВАНОВ</t>
  </si>
  <si>
    <t>102062514</t>
  </si>
  <si>
    <t>ЕТ РЕНИ СЛАВОВА</t>
  </si>
  <si>
    <t>СД СТАМАТОВИ ГСН СИЕ</t>
  </si>
  <si>
    <t>СОРТОВИ СЕМЕНА -БУРГАС ООД</t>
  </si>
  <si>
    <t>102239014</t>
  </si>
  <si>
    <t>ЗКПУ АХЕЛОЙ</t>
  </si>
  <si>
    <t>102240269</t>
  </si>
  <si>
    <t>ЕТ АЛЕКСАНДРИНА-СИМЕОН СТОЙКОВ</t>
  </si>
  <si>
    <t>102270141</t>
  </si>
  <si>
    <t>ШАНС - 92 ЕООД</t>
  </si>
  <si>
    <t>ДЕМЕТРА ООД</t>
  </si>
  <si>
    <t>102647012</t>
  </si>
  <si>
    <t>ЛОЗИНЯ ООД</t>
  </si>
  <si>
    <t>102663856</t>
  </si>
  <si>
    <t>АГРО - СИГМЕН ЕООД</t>
  </si>
  <si>
    <t>ЕТ ДИМЕТА 91 Н. КИРОВ</t>
  </si>
  <si>
    <t>ДЕНИЦА ДЕН ЕООД</t>
  </si>
  <si>
    <t>102796682</t>
  </si>
  <si>
    <t>ЕТ СТОЯН ЛУКОВ 93</t>
  </si>
  <si>
    <t>102803187</t>
  </si>
  <si>
    <t>СЪЕДИНЕНИЕ 02 ООД</t>
  </si>
  <si>
    <t>102833967</t>
  </si>
  <si>
    <t>АЛФА АГРО ООД</t>
  </si>
  <si>
    <t>ПРО-АГРО ООД</t>
  </si>
  <si>
    <t>102860195</t>
  </si>
  <si>
    <t>ЕТ ГРЕЙН - ЯНКО ГЕОРГИЕВ</t>
  </si>
  <si>
    <t>102868224</t>
  </si>
  <si>
    <t>ЕТ ЕЛ ДОРАДО 3 - ТАНЧО ЕНЕВ</t>
  </si>
  <si>
    <t>102874953</t>
  </si>
  <si>
    <t>СТОИЛОВ АГРОИНВЕСТ ЕООД</t>
  </si>
  <si>
    <t>102884050</t>
  </si>
  <si>
    <t>НИКОЛАЙ МАТЕВ МАТЕВ</t>
  </si>
  <si>
    <t>102888718</t>
  </si>
  <si>
    <t>МЕЛА ИНВЕСТ ЕООД</t>
  </si>
  <si>
    <t>102890783</t>
  </si>
  <si>
    <t>ГЕЦ ГИ АГРО ЕООД</t>
  </si>
  <si>
    <t>102931849</t>
  </si>
  <si>
    <t>МИДИЯ АГРО ТРАНС ООД</t>
  </si>
  <si>
    <t>АЛФА АГРО АЙТОС ООД</t>
  </si>
  <si>
    <t>119667521</t>
  </si>
  <si>
    <t>АГРО - БГ ЕООД</t>
  </si>
  <si>
    <t>125509903</t>
  </si>
  <si>
    <t>ТЕРА ПРИМА СМОЛНИК ООД</t>
  </si>
  <si>
    <t>131303263</t>
  </si>
  <si>
    <t>ТОПАЗ - ДИМИТЪР БАЛДЖИЕВ ЕТ</t>
  </si>
  <si>
    <t>АГРО ИНВЕСТ - 56 ЕООД</t>
  </si>
  <si>
    <t>147172805</t>
  </si>
  <si>
    <t>147201872</t>
  </si>
  <si>
    <t>МЕРКУРИЙ-64 ЕООД</t>
  </si>
  <si>
    <t>ХЕРА-82 ООД</t>
  </si>
  <si>
    <t>200014888</t>
  </si>
  <si>
    <t>ГЕНСИДЕН ЕВРОЛАЙН ООД</t>
  </si>
  <si>
    <t>200331714</t>
  </si>
  <si>
    <t>ММ - АГРО 2000 ЕООД</t>
  </si>
  <si>
    <t>201122621</t>
  </si>
  <si>
    <t>АГРО - СТИВ ЕООД</t>
  </si>
  <si>
    <t>201475500</t>
  </si>
  <si>
    <t>АГРО ПРОГРЕС 2011 ЕООД</t>
  </si>
  <si>
    <t>201892547</t>
  </si>
  <si>
    <t>АГРО ПЕНЧЕВИ ООД</t>
  </si>
  <si>
    <t>201895828</t>
  </si>
  <si>
    <t>АГРОТЕРРА ЕООД</t>
  </si>
  <si>
    <t>202185546</t>
  </si>
  <si>
    <t>ИСКРА-ЗЕМЯ ЕООД</t>
  </si>
  <si>
    <t>202293803</t>
  </si>
  <si>
    <t>КАРНОБАТ АГРО ЕООД</t>
  </si>
  <si>
    <t>202294086</t>
  </si>
  <si>
    <t>ЗЕМЯ ОГНЕН ЕООД</t>
  </si>
  <si>
    <t>202295544</t>
  </si>
  <si>
    <t>ЖИТОСВЯТ АГРО ЕООД</t>
  </si>
  <si>
    <t>202295583</t>
  </si>
  <si>
    <t>ЗЕМЯ ЖИТОСВЯТ ЕООД</t>
  </si>
  <si>
    <t>202471582</t>
  </si>
  <si>
    <t>ЕТ МИЛЕН МИТЕВ ЯНЕВ</t>
  </si>
  <si>
    <t>202478620</t>
  </si>
  <si>
    <t>АГРОФОРУМТРАНС ЕООД</t>
  </si>
  <si>
    <t>202642030</t>
  </si>
  <si>
    <t>БЪЛГАРОВО АД</t>
  </si>
  <si>
    <t>203007112</t>
  </si>
  <si>
    <t>НАПРЕДЪК СЕВАН АД</t>
  </si>
  <si>
    <t>203165468</t>
  </si>
  <si>
    <t>ЗОЛУМОВИ ЕАД</t>
  </si>
  <si>
    <t>203735847</t>
  </si>
  <si>
    <t>ЕТ ХРИСТО РАХНЕВ - ЧАВДАР ИВАНОВ</t>
  </si>
  <si>
    <t>ЕТ БЕНМАР-БЕНЧО БЕНЧЕВ</t>
  </si>
  <si>
    <t>ЗКПУ ЧУБРА 93</t>
  </si>
  <si>
    <t>ЗК СИЛА С.ПИРНЕ</t>
  </si>
  <si>
    <t>ЗК ГОРИЦА</t>
  </si>
  <si>
    <t>812161994</t>
  </si>
  <si>
    <t>ЗКПУ АНХИАЛО</t>
  </si>
  <si>
    <t>ВЗК ХРИСТО БОТЕВ</t>
  </si>
  <si>
    <t>5408270665</t>
  </si>
  <si>
    <t>ЗП АЛЕКСАНДЪР АТАНАСОВ АТАНАСОВ</t>
  </si>
  <si>
    <t>ЗП ПЕТЪР ГОСПОДИНОВ ИВАНОВ</t>
  </si>
  <si>
    <t>7008110481</t>
  </si>
  <si>
    <t>ДАНАИЛ ДИМИТРОВ ИВАНОВ</t>
  </si>
  <si>
    <t>7101110462</t>
  </si>
  <si>
    <t>ЗП АТАНАС МАРКОВ</t>
  </si>
  <si>
    <t>7412070568</t>
  </si>
  <si>
    <t>ЗП-МИЛЕН СТОЯНОВ ЖЕЛЕВ</t>
  </si>
  <si>
    <t>7509240451</t>
  </si>
  <si>
    <t>ЗП НЕЛИ ЖЕКОВА ГЕОРГЕВА</t>
  </si>
  <si>
    <t>ЕТ АРЕТ-ПЕТЪР ПЕТРОВ</t>
  </si>
  <si>
    <t>ТИАСО ДОБРОМИР ВЪЛЧЕВ ЕТ</t>
  </si>
  <si>
    <t>ЕТ ЦАНКОМЕРС-Ц.ЦВЯТКОВ</t>
  </si>
  <si>
    <t>КРИСТИ Л.С. - ЛЮДМИЛ НИКОЛОВ ЕТ</t>
  </si>
  <si>
    <t>103163391</t>
  </si>
  <si>
    <t>ЕТ ФАНИ 21 - ЕРТАН ВЕЖДИЕВЕТ</t>
  </si>
  <si>
    <t>ЕТ АГРОШАНС-53-ИЛИЯ ВЪЛЧАНОВ</t>
  </si>
  <si>
    <t>103227940</t>
  </si>
  <si>
    <t>ЕТ ВАЛТАМАР- ВАСИЛ ВАСИЛЕВ</t>
  </si>
  <si>
    <t>103260246</t>
  </si>
  <si>
    <t>АЛВАС ГРЕЙН ЕООД</t>
  </si>
  <si>
    <t>ЕТ ИЙСТ АГРО ГРИГОР ГРИГОРОВ</t>
  </si>
  <si>
    <t>103318272</t>
  </si>
  <si>
    <t>КАМЧИЯ ВАЛИ ООД</t>
  </si>
  <si>
    <t>103543739</t>
  </si>
  <si>
    <t>ЕТ ТОМС ЯНКО ГОРАНОВ</t>
  </si>
  <si>
    <t>103585624</t>
  </si>
  <si>
    <t>М.П.МАРИНОВ ЕООД</t>
  </si>
  <si>
    <t>ЕТ ЗЕМЯ 2001 ХРИСТО ЖЕКОВ</t>
  </si>
  <si>
    <t>103624010</t>
  </si>
  <si>
    <t>НИКОЛАЙ ДИМИТРОВ КЮЧУКОВ</t>
  </si>
  <si>
    <t>103624066</t>
  </si>
  <si>
    <t>ЕТ ДЕЛИШЕС-ПЕТЪР АТАНАСОВ</t>
  </si>
  <si>
    <t>103753164</t>
  </si>
  <si>
    <t>ЕТ АГРО-СВЕТЛОЗАР ДИЧЕВСКИ</t>
  </si>
  <si>
    <t>103797207</t>
  </si>
  <si>
    <t>ЗЕМЕДЕЛСКИ ПРОИЗВОДИТЕЛ ПЕТЪР МИЛКОВ</t>
  </si>
  <si>
    <t>103799286</t>
  </si>
  <si>
    <t>ПИЕРОН ЕООД</t>
  </si>
  <si>
    <t>103801883</t>
  </si>
  <si>
    <t>БГ АГРО ГЕНЕРАЛ ТОШЕВО ЕООД</t>
  </si>
  <si>
    <t>АГРО-МАР ООД</t>
  </si>
  <si>
    <t>103879985</t>
  </si>
  <si>
    <t>КЛАС - 58 ЕООД</t>
  </si>
  <si>
    <t>103882604</t>
  </si>
  <si>
    <t>ЗЕМЕДЕЛСКИ ПРОИЗВОДИТЕЛ ВЛАДИМИР ДРАГИЙЧЕВ</t>
  </si>
  <si>
    <t>ЗЪРНОПРОИЗВОДСТВО СУВОРОВО ООД</t>
  </si>
  <si>
    <t>103920001</t>
  </si>
  <si>
    <t>ЗП КРАСИМИР БОРИСОВ КИРОВ</t>
  </si>
  <si>
    <t>ДИЯН СТОЯНОВ БАЛЕВ ЗП</t>
  </si>
  <si>
    <t>103964834</t>
  </si>
  <si>
    <t>ЮДИСАГРО ЕООД</t>
  </si>
  <si>
    <t>110529145</t>
  </si>
  <si>
    <t>ТРОЯ АВТО ЕООД</t>
  </si>
  <si>
    <t>124690525</t>
  </si>
  <si>
    <t>АГРА ЕАД</t>
  </si>
  <si>
    <t>КРИСТЕРА АГРО ЕООД</t>
  </si>
  <si>
    <t>127587509</t>
  </si>
  <si>
    <t>АНДОРА ЕООД</t>
  </si>
  <si>
    <t>148066679</t>
  </si>
  <si>
    <t>ЕТ ДЕСИ - СВЕТЛА СИМЕОНОВА</t>
  </si>
  <si>
    <t>ЗЕМЕДЕЛСКА ЕКСПЛОАТАЦИОННА КОМПАНИЯ ВАРНА ЕООД</t>
  </si>
  <si>
    <t>148102464</t>
  </si>
  <si>
    <t>БАКАРДИ ЕООД</t>
  </si>
  <si>
    <t>175429573</t>
  </si>
  <si>
    <t>БД ФАРМ ЕООД</t>
  </si>
  <si>
    <t>ФРЕЯ-ВАРНА ООД</t>
  </si>
  <si>
    <t>201068255</t>
  </si>
  <si>
    <t>БИО ЕЛИТ ЕНЕРДЖИ ООД</t>
  </si>
  <si>
    <t>201706409</t>
  </si>
  <si>
    <t>ФИШ ГРУП ЕООД</t>
  </si>
  <si>
    <t>202501930</t>
  </si>
  <si>
    <t>ТИАСО ООД</t>
  </si>
  <si>
    <t>202563608</t>
  </si>
  <si>
    <t>ПАНТЕКС АГРО ЕООД</t>
  </si>
  <si>
    <t>202581168</t>
  </si>
  <si>
    <t>ЕТ ГРИ АГРО - АСЕН ГРИГОРОВ</t>
  </si>
  <si>
    <t>202930043</t>
  </si>
  <si>
    <t>ТЕРА КАМЧИЯ ЕООД</t>
  </si>
  <si>
    <t>203659171</t>
  </si>
  <si>
    <t>БИО ЕКО ПАРК ЕООД</t>
  </si>
  <si>
    <t>813000190</t>
  </si>
  <si>
    <t>ЕТ ЖЕЛЯЗКОВ ИНЖЕНЕРИНГ - ЖЕЛЯЗКО ЖЕЛЯЗКОВ</t>
  </si>
  <si>
    <t>813043949</t>
  </si>
  <si>
    <t>ДИВЕС ПЛЮС ЕООД</t>
  </si>
  <si>
    <t>ЗЕМЕДЕЛСКА ПРОИЗВОДСТВЕНА КООПЕРАЦИЯ СИЛА</t>
  </si>
  <si>
    <t>ВСЕСТРАННА КООПЕРАЦИЯ НАДЕЖДА</t>
  </si>
  <si>
    <t>ПК ПОБЕДА 92</t>
  </si>
  <si>
    <t>ТРУД ЗЕМЕДЕЛСКА КООПЕРАЦИЯ</t>
  </si>
  <si>
    <t>ЗПК ЕДИНСТВО-С.ПАРТИЗАНИ</t>
  </si>
  <si>
    <t>ВСЕСТРАННА КООПЕРАЦИЯ ЧОРБАДЖИ АТАНАС</t>
  </si>
  <si>
    <t>813149144</t>
  </si>
  <si>
    <t>ЗК ЛУДА КАМЧИЯ</t>
  </si>
  <si>
    <t>813153445</t>
  </si>
  <si>
    <t>ЗКПУ ЗЛАТИЦА</t>
  </si>
  <si>
    <t>813155019</t>
  </si>
  <si>
    <t>813156110</t>
  </si>
  <si>
    <t>ЗК ИЗВОР</t>
  </si>
  <si>
    <t>813160219</t>
  </si>
  <si>
    <t>ЗЕМЕДЕЛСКА КООПЕРАЦИЯ ЖИТНИЦА</t>
  </si>
  <si>
    <t>813160393</t>
  </si>
  <si>
    <t>ЗК ТУТРАКАНЦИ</t>
  </si>
  <si>
    <t>КООПЕРАЦИЯ ЗА ПРОИЗВОДСТВО И УСЛУГИ СЪЕДИНЕНИЕ-95</t>
  </si>
  <si>
    <t>7503230944</t>
  </si>
  <si>
    <t>ЗП СТЕЛИЯН АТАНАСОВ АТАНАСОВ</t>
  </si>
  <si>
    <t>7504141040</t>
  </si>
  <si>
    <t>ГЕОРГИ ВЕСЕЛИНОВ ДЯКОВ</t>
  </si>
  <si>
    <t>7505297989</t>
  </si>
  <si>
    <t>7809270945</t>
  </si>
  <si>
    <t>ВЕСЕЛИН СТЕФАНОВ ЖЕЛЯЗКОВ</t>
  </si>
  <si>
    <t>7905211207</t>
  </si>
  <si>
    <t>НИКОЛАЙ АНГЕЛОВ НИКОЛОВ</t>
  </si>
  <si>
    <t>8306147988</t>
  </si>
  <si>
    <t>ЗП СТАНИСЛАВ СТОЙЧЕВ СТОЯНОВ</t>
  </si>
  <si>
    <t>8404211021</t>
  </si>
  <si>
    <t>МИТКО РУСЕВ ГЕОРГИЕВ-ЗП</t>
  </si>
  <si>
    <t>8810051056</t>
  </si>
  <si>
    <t>ЗП ЗЛАТЕНА ЖИВКОВА ПАНКОВА</t>
  </si>
  <si>
    <t>040494044</t>
  </si>
  <si>
    <t>ЕТ СЕМИК - ГЕОРГИ СЕМОВ</t>
  </si>
  <si>
    <t>ОБСЛУЖВАЩА КООПЕРАЦИЯ РОСИЦА-БЧ</t>
  </si>
  <si>
    <t>ЗКПУ ИЗГРЕВ-2000</t>
  </si>
  <si>
    <t>ВАРДМЕКС ООД</t>
  </si>
  <si>
    <t>ЕТ СТАНИСЛАВ ДЕЧЕВ</t>
  </si>
  <si>
    <t>ЕТ ХРИСТОВ-ХРИСТО ХРИСТОВ</t>
  </si>
  <si>
    <t>104085038</t>
  </si>
  <si>
    <t>ЕТ БОЯНОВ И БОЯНОВ - БОРИСЛАВ БОЯНОВ</t>
  </si>
  <si>
    <t>СОРТОВИ СЕМЕНА -ИНВЕСТ АД</t>
  </si>
  <si>
    <t>СОРТОВИ СЕМЕНА -СВИЩОВ АД</t>
  </si>
  <si>
    <t>ЧЗК ШИПА</t>
  </si>
  <si>
    <t>104101752</t>
  </si>
  <si>
    <t>ПЛАНЕТА 98 ЕООД</t>
  </si>
  <si>
    <t>ЕТ ЕРАТО - СВЕТЛА НИКОЛОВА</t>
  </si>
  <si>
    <t>АГРОЕКИП-М ООД</t>
  </si>
  <si>
    <t>ЕТ ЕПЪЛ - КИРИЛ КИРОВ</t>
  </si>
  <si>
    <t>104550996</t>
  </si>
  <si>
    <t>ДИМЕС 2001 ООД</t>
  </si>
  <si>
    <t>104591046</t>
  </si>
  <si>
    <t>АГРИКО ЕООД</t>
  </si>
  <si>
    <t>ДИНА АГРО ЕООД</t>
  </si>
  <si>
    <t>104602852</t>
  </si>
  <si>
    <t>ЕТ МИЛЧО КИРОВ</t>
  </si>
  <si>
    <t>КЕМАПУЛ ЕООД</t>
  </si>
  <si>
    <t>ЗП ПЕТКО АЛЕКСАНДРОВ ИЛИЕВ</t>
  </si>
  <si>
    <t>АГРОПО-2003 ЕООД</t>
  </si>
  <si>
    <t>104613183</t>
  </si>
  <si>
    <t>ЗЕМЕДЕЛСКИ ПРОИЗВОДИТЕЛ ПЕТЪР ПЕТРОВ</t>
  </si>
  <si>
    <t>104619339</t>
  </si>
  <si>
    <t>ЗЕМУС 2004 ЕООД</t>
  </si>
  <si>
    <t>104620380</t>
  </si>
  <si>
    <t>ЗЕМЕДЕЛСКИ ПРОИЗВОДИТЕЛ СТОЙКО ПЕТРОВ СТОЙКОВ</t>
  </si>
  <si>
    <t>104623729</t>
  </si>
  <si>
    <t>СЪГЛАСИЕ-2004 ЕООД</t>
  </si>
  <si>
    <t>104625331</t>
  </si>
  <si>
    <t>ЛИПОВИ ООД</t>
  </si>
  <si>
    <t>104636993</t>
  </si>
  <si>
    <t>ЗП ТОДОР ГРИГОРОВ ПАЧЕВ</t>
  </si>
  <si>
    <t>ЕТ СТЕФАН ТАКОВ</t>
  </si>
  <si>
    <t>УНИВЕРСАЛ - ВНГ ЕООД</t>
  </si>
  <si>
    <t>ЗК ЗОРА 06</t>
  </si>
  <si>
    <t>104677043</t>
  </si>
  <si>
    <t>Д.БОРАДЖИЕВ ЕООД</t>
  </si>
  <si>
    <t>104678992</t>
  </si>
  <si>
    <t>АРИТРЕЙД ЕООД</t>
  </si>
  <si>
    <t>АГРОЕКСПРЕС ООД</t>
  </si>
  <si>
    <t>104692718</t>
  </si>
  <si>
    <t>АГРОТРАНС - ВЕЛИКО ТЪРНОВО ЕООД</t>
  </si>
  <si>
    <t>104696353</t>
  </si>
  <si>
    <t>ГРАДИНА 2007 ЕООД</t>
  </si>
  <si>
    <t>АГРО НИКИ ЕООД</t>
  </si>
  <si>
    <t>ВИГ-ТОДОРОВ ГЕНЧЕВ ООД</t>
  </si>
  <si>
    <t>121536640</t>
  </si>
  <si>
    <t>СИКОНКО АГРИЯ АД</t>
  </si>
  <si>
    <t>200193658</t>
  </si>
  <si>
    <t>ЕТ СТАНИСЛАВ СТОЙНЕВ</t>
  </si>
  <si>
    <t>200300576</t>
  </si>
  <si>
    <t>ЦЕНТРОЛЕНД ООД</t>
  </si>
  <si>
    <t>200389525</t>
  </si>
  <si>
    <t>КАРАИЛИЕВИ ЕООД</t>
  </si>
  <si>
    <t>200981975</t>
  </si>
  <si>
    <t>ИВА-АГРО КОМЕРС ООД</t>
  </si>
  <si>
    <t>201057547</t>
  </si>
  <si>
    <t>АГРОСТИМ - 17 ЕООД</t>
  </si>
  <si>
    <t>201066578</t>
  </si>
  <si>
    <t>ЕТ БОЖИДАР АЛТЪНОВ</t>
  </si>
  <si>
    <t>АГРО - ЛИДЕР 2010 ЕООД</t>
  </si>
  <si>
    <t>201708068</t>
  </si>
  <si>
    <t>ЕРАТО АГРО ООД</t>
  </si>
  <si>
    <t>201768930</t>
  </si>
  <si>
    <t>АГРО ДИЗ ООД</t>
  </si>
  <si>
    <t>201784272</t>
  </si>
  <si>
    <t>АРКУС АГРО ЕООД</t>
  </si>
  <si>
    <t>201840835</t>
  </si>
  <si>
    <t>КОРН - 3 ООД</t>
  </si>
  <si>
    <t>202594532</t>
  </si>
  <si>
    <t>БЯНОВ И ООД</t>
  </si>
  <si>
    <t>202673691</t>
  </si>
  <si>
    <t>АГРОКРАФТ ЕООД</t>
  </si>
  <si>
    <t>203108652</t>
  </si>
  <si>
    <t>ДЖАНО 91 ЕООД</t>
  </si>
  <si>
    <t>203157667</t>
  </si>
  <si>
    <t>КОМИТА АГРО ЕООД</t>
  </si>
  <si>
    <t>814122965</t>
  </si>
  <si>
    <t>ЕТ ВЕГА-КЛИМЕНТ КЛИМЕНТОВ</t>
  </si>
  <si>
    <t>ЗКПУ ЗЕМЯ-ТРЪМБЕШ</t>
  </si>
  <si>
    <t>ППК ИСКРА</t>
  </si>
  <si>
    <t>ОППК ВЪЗРАЖДАНЕ 92</t>
  </si>
  <si>
    <t>ЗКПУ СЪГЛАСИЕ-93</t>
  </si>
  <si>
    <t>ЗКПУ ЗЛАТЕН КЛАС - НЕДАН</t>
  </si>
  <si>
    <t>ЗКПУ СЪДРУЖИЕ - 94</t>
  </si>
  <si>
    <t>ЗК СИЛА-95</t>
  </si>
  <si>
    <t>ЧЗК ПЛОДОРОДИЕ 95</t>
  </si>
  <si>
    <t>ЗК СВЕТЛИНА</t>
  </si>
  <si>
    <t>5412171425</t>
  </si>
  <si>
    <t>ЗП ПЛАМЕН БОРИСОВ ПЕТКОВ</t>
  </si>
  <si>
    <t>5608201419</t>
  </si>
  <si>
    <t>ЗП МАРГАРИТА ЗАХАРИЕВА</t>
  </si>
  <si>
    <t>6507291463</t>
  </si>
  <si>
    <t>ЗП СТАНИСЛАВ ЛЮБОМИРОВ СТАНЕВ</t>
  </si>
  <si>
    <t>ЗЕМЕДЕЛСКИ ПРОИЗВОДИТЕЛ ЕМИЛ ТРАЙЧЕВ ИЛИЕВ</t>
  </si>
  <si>
    <t>АГРОФАВОРИТ ЕООД ВИДИН</t>
  </si>
  <si>
    <t>105555366</t>
  </si>
  <si>
    <t>ЗП ДРАГОМИР МИТКОВ НИНКОВ</t>
  </si>
  <si>
    <t>АГРО ЦАР ПЕТРОВО АД</t>
  </si>
  <si>
    <t>200974361</t>
  </si>
  <si>
    <t>АГРО-БО-ГЕ ЕООД</t>
  </si>
  <si>
    <t>201299529</t>
  </si>
  <si>
    <t>АГРО-МГ ООД</t>
  </si>
  <si>
    <t>201511057</t>
  </si>
  <si>
    <t>АГРО ИМПЕКС ВИДИН ЕООД</t>
  </si>
  <si>
    <t>202032301</t>
  </si>
  <si>
    <t>ТАНИ-МАНИ ООД</t>
  </si>
  <si>
    <t>202759440</t>
  </si>
  <si>
    <t>РОСКО 02 ЕООД</t>
  </si>
  <si>
    <t>5303081768</t>
  </si>
  <si>
    <t>ВАЛЕНТИН ГЕРАСИМОВ НИКОЛОВ</t>
  </si>
  <si>
    <t>5905171707</t>
  </si>
  <si>
    <t>6304061705</t>
  </si>
  <si>
    <t>ЗП ВАЛЕРИ ВИКТОРОВ ЙОНОВ</t>
  </si>
  <si>
    <t>ЗП ВАЛЕРИ МИТОВ ТОДОРОВ</t>
  </si>
  <si>
    <t>6910061780</t>
  </si>
  <si>
    <t>БЛАГОЙ ДЕЛЧЕВ СТОИЛКОВ</t>
  </si>
  <si>
    <t>7002103280</t>
  </si>
  <si>
    <t>ЧАСТЕН ЗЕМЕДЕЛСКИ ПРОИЗВОДИТЕЛ ЦВЕТАН АНГЕЛОВ ТОДОРОВ</t>
  </si>
  <si>
    <t>ПЛАМЕН ЕМИЛОВ ВЛАДИМИРОВ ЧЗП</t>
  </si>
  <si>
    <t>7401121703</t>
  </si>
  <si>
    <t>ЧЗП ИВАЙЛО ЦВЕТАНОВ ЕВСТАТИЕВ</t>
  </si>
  <si>
    <t>7403241729</t>
  </si>
  <si>
    <t>ЗП ПЛАМЕН РОМЕЛОВ ИВАНОВ</t>
  </si>
  <si>
    <t>7410051701</t>
  </si>
  <si>
    <t>ЗП СТАНИСЛАВ РАЧОВ ИВАНОВ</t>
  </si>
  <si>
    <t>7608081744</t>
  </si>
  <si>
    <t>ЗП ВЕНИСЛАВ МЕТОДИЕВ АНГЕЛОВ</t>
  </si>
  <si>
    <t>8111161704</t>
  </si>
  <si>
    <t>ЛЮБОМИР КРУМОВ ПЕТРОВ</t>
  </si>
  <si>
    <t>8310041743</t>
  </si>
  <si>
    <t>ЗП НИКОЛАЙ ПЕТРОВ ДЕНКОВ</t>
  </si>
  <si>
    <t>041069402</t>
  </si>
  <si>
    <t>ЕТ АСИМ-АНГЕЛ КУЧИЯШКИ</t>
  </si>
  <si>
    <t>СД ВПС - ЛИЛИЯ СИЕ ОНЦОВИ</t>
  </si>
  <si>
    <t>ЕТ ЦВЕТАН АТАНАСОВ - ТЕМПО РЕАЛ</t>
  </si>
  <si>
    <t>МАНАСТИРИЩЕ 2000 ЕООД</t>
  </si>
  <si>
    <t>106572009</t>
  </si>
  <si>
    <t>ЗКПУ ПАЛИ ЛУЛА</t>
  </si>
  <si>
    <t>106587139</t>
  </si>
  <si>
    <t>ДИНКО ТРЕЙДИНГ ООД</t>
  </si>
  <si>
    <t>106591116</t>
  </si>
  <si>
    <t>ЗП ИВО ЦВЕТАНОВ</t>
  </si>
  <si>
    <t>106591454</t>
  </si>
  <si>
    <t>ЗЕТА ООД</t>
  </si>
  <si>
    <t>106609703</t>
  </si>
  <si>
    <t>АГРО БАТАРЕЯ ЕООД</t>
  </si>
  <si>
    <t>106619836</t>
  </si>
  <si>
    <t>АГРО СТИЛ - 06 ЕООД</t>
  </si>
  <si>
    <t>200090569</t>
  </si>
  <si>
    <t>ПРЕВЕСТА ООД</t>
  </si>
  <si>
    <t>ЕН-ПРОПЪРТИС ЕООД</t>
  </si>
  <si>
    <t>ЕН-ТАБАКО ЕООД</t>
  </si>
  <si>
    <t>ЕТ БИОС ТАЛВЕГ-МАРИЯ ЦЕНОВА-ТОШКО ТОДОРОВ</t>
  </si>
  <si>
    <t>202237306</t>
  </si>
  <si>
    <t>ЕТ ЛЮБЧО ЧОМАКОВСКИ</t>
  </si>
  <si>
    <t>202272645</t>
  </si>
  <si>
    <t>АГРОЛИДЕР - 77 ООД</t>
  </si>
  <si>
    <t>202414450</t>
  </si>
  <si>
    <t>РАЗЦВЕТ ИВАНОВ ЕООД</t>
  </si>
  <si>
    <t>202680999</t>
  </si>
  <si>
    <t>ЗК НАДЕЖДА ТЪРНАВА ЕООД</t>
  </si>
  <si>
    <t>203236207</t>
  </si>
  <si>
    <t>ДЕКАРОН ЕООД</t>
  </si>
  <si>
    <t>204071185</t>
  </si>
  <si>
    <t>КАМ ФРУТС ООД</t>
  </si>
  <si>
    <t>6707311947</t>
  </si>
  <si>
    <t>ЗП АЛЕКСАНДРЪР ЦВЕТАНОВ АНГЕЛОВ</t>
  </si>
  <si>
    <t>6812221923</t>
  </si>
  <si>
    <t>ЗП РУМЕН КИРКОВ</t>
  </si>
  <si>
    <t>7504081887</t>
  </si>
  <si>
    <t>ЗП ДИЛЯН ИГНАТОВ ТОДОРОВ</t>
  </si>
  <si>
    <t>7704081863</t>
  </si>
  <si>
    <t>ЗП НИКОЛАЙ ИЛИЕВ ЦЕНКОВ</t>
  </si>
  <si>
    <t>7911161867</t>
  </si>
  <si>
    <t>ЗП ЙОРДАН ПЛАМЕНОВ БОЯДЖИЕВ</t>
  </si>
  <si>
    <t>102696148</t>
  </si>
  <si>
    <t>ДИВА ЛЕС ЕООД</t>
  </si>
  <si>
    <t>АГРОТЕХНИКА ТРОЯН 98 ООД</t>
  </si>
  <si>
    <t>ЕТ ИВАС-99 - АСЕН ИВАНОВ</t>
  </si>
  <si>
    <t>ЕТ РУМЕН НАЦЕВ</t>
  </si>
  <si>
    <t>ЕКСПА АГРО ЕООД</t>
  </si>
  <si>
    <t>175294937</t>
  </si>
  <si>
    <t>ЛОВЕЧ ЛЕНД ЕАД</t>
  </si>
  <si>
    <t>АГРО-ИН 2008 ООД</t>
  </si>
  <si>
    <t>201275097</t>
  </si>
  <si>
    <t>АБЪРДИЙН АНГЪС ЕООД</t>
  </si>
  <si>
    <t>202368259</t>
  </si>
  <si>
    <t>АГРОБИОФАРМ ИНВЕСТ ЕООД</t>
  </si>
  <si>
    <t>ЕТ ВЕСИ - ПЕТЪР ЦАЧЕВ</t>
  </si>
  <si>
    <t>ВК ЕДИНСТВО</t>
  </si>
  <si>
    <t>6605133020</t>
  </si>
  <si>
    <t>ЗП РАЙКО КОЛЕВ РАЙКОВ</t>
  </si>
  <si>
    <t>7609263147</t>
  </si>
  <si>
    <t>СВЕТОЗАР КОЛЧЕВ ПЕТРОВ ЗП</t>
  </si>
  <si>
    <t>8212133085</t>
  </si>
  <si>
    <t>ЧЗП СТЕФАН ТИХОМИРОВ КЪНЧЕВ</t>
  </si>
  <si>
    <t>105563157</t>
  </si>
  <si>
    <t>ДАНИ-2000 ЕООД</t>
  </si>
  <si>
    <t>РИБИНЕ</t>
  </si>
  <si>
    <t>111029239</t>
  </si>
  <si>
    <t>ЕТ ИВАН ВЕЛКОВ</t>
  </si>
  <si>
    <t>111038793</t>
  </si>
  <si>
    <t>БОРИСЛАВ СПАСОВ МАНАСТИРСКИ</t>
  </si>
  <si>
    <t>НИКЕМИС ООД</t>
  </si>
  <si>
    <t>111556907</t>
  </si>
  <si>
    <t>ЗП НАДКО НАКОВ</t>
  </si>
  <si>
    <t>ФИН-ГРУП ООД</t>
  </si>
  <si>
    <t>111558573</t>
  </si>
  <si>
    <t>АСЕ ЕООД</t>
  </si>
  <si>
    <t>111575882</t>
  </si>
  <si>
    <t>111576468</t>
  </si>
  <si>
    <t>ТАНДЕМ АГРО ООД</t>
  </si>
  <si>
    <t>111581497</t>
  </si>
  <si>
    <t>АГРО СТАД - 2006 ЕООД</t>
  </si>
  <si>
    <t>ПИВЕЛ ЕООД</t>
  </si>
  <si>
    <t>111588374</t>
  </si>
  <si>
    <t>БИВОЛАРИ ЕООД</t>
  </si>
  <si>
    <t>111591096</t>
  </si>
  <si>
    <t>ПИЛЮШКИ ООД</t>
  </si>
  <si>
    <t>ЕООД БОМАР ТРЕЙД</t>
  </si>
  <si>
    <t>130067212</t>
  </si>
  <si>
    <t>ЕТ ИВАН АНГЕЛОВ</t>
  </si>
  <si>
    <t>131104254</t>
  </si>
  <si>
    <t>ПЕПЕ ГРУП ООД</t>
  </si>
  <si>
    <t>131272939</t>
  </si>
  <si>
    <t>ПЛАМАГРО ООД</t>
  </si>
  <si>
    <t>175056334</t>
  </si>
  <si>
    <t>ЕТ ДЖОРДЖО-ГЕОРГИ ЙОРДАНОВ - ВИОЛЕТА ЙОРДАНОВА</t>
  </si>
  <si>
    <t>200002882</t>
  </si>
  <si>
    <t>АГРО Л ООД</t>
  </si>
  <si>
    <t>ЕООД ХЕРА АГРО</t>
  </si>
  <si>
    <t>200067385</t>
  </si>
  <si>
    <t>МИ ЯН ЕООД</t>
  </si>
  <si>
    <t>200354862</t>
  </si>
  <si>
    <t>ЛОЗИ 2008 ЕООД</t>
  </si>
  <si>
    <t>200394383</t>
  </si>
  <si>
    <t>АВИКС ЕООД</t>
  </si>
  <si>
    <t>200767380</t>
  </si>
  <si>
    <t>ЗОРА 85 ЕООД</t>
  </si>
  <si>
    <t>201094876</t>
  </si>
  <si>
    <t>ДУРИН 11 ЕООД</t>
  </si>
  <si>
    <t>201255212</t>
  </si>
  <si>
    <t>КАМ - 73 ЕООД</t>
  </si>
  <si>
    <t>201361144</t>
  </si>
  <si>
    <t>ВИП ЗЪРНО ЕООД</t>
  </si>
  <si>
    <t>201396736</t>
  </si>
  <si>
    <t>КИ ТИ БО ООД</t>
  </si>
  <si>
    <t>202194520</t>
  </si>
  <si>
    <t>ВАЧКО-70 ЕООД</t>
  </si>
  <si>
    <t>203632480</t>
  </si>
  <si>
    <t>821105230</t>
  </si>
  <si>
    <t>ЕТ БТ ТРАНС-АНТОН СИМОВ</t>
  </si>
  <si>
    <t>821118344</t>
  </si>
  <si>
    <t>ЕТ ВАЛЕРИ БОРИСОВ</t>
  </si>
  <si>
    <t>СТОПАНСКА КООПЕРАЦИЯ ЕДИНСТВО</t>
  </si>
  <si>
    <t>821158890</t>
  </si>
  <si>
    <t>ЕТ ДИМА 91 ДИМИТЪР ЦВЕТАНОВ</t>
  </si>
  <si>
    <t>ЕТ ТОШКО МЕТОДИЕВ</t>
  </si>
  <si>
    <t>5212053261</t>
  </si>
  <si>
    <t>КИРИЛ СЛАВЧОВ АНГЕЛОВ</t>
  </si>
  <si>
    <t>5707233225</t>
  </si>
  <si>
    <t>ЗП КРАСИМИР ГЕРАСИМОВ РУСИНОВ</t>
  </si>
  <si>
    <t>6504123240</t>
  </si>
  <si>
    <t>ЗП СВЕТЛИН АЛЕКСИЕВ СРЕТЕНИЕВ</t>
  </si>
  <si>
    <t>7003053218</t>
  </si>
  <si>
    <t>ЗП ДОРА МАРИНОВА ДИМИТРОВА</t>
  </si>
  <si>
    <t>7101023223</t>
  </si>
  <si>
    <t>ЗП ФЕДИ ФЕРДИНАНДОВ</t>
  </si>
  <si>
    <t>7307153200</t>
  </si>
  <si>
    <t>ЗП ВЛАДИМИР КИРИЛОВ МИЛЕВ</t>
  </si>
  <si>
    <t>7509043302</t>
  </si>
  <si>
    <t>ЗП ИВАЙЛО ЦВЕТАНОВ ИВАЙЛОВ</t>
  </si>
  <si>
    <t>7601293340</t>
  </si>
  <si>
    <t>МИЛЕН ТОДОРОВ ТОДОРОВ</t>
  </si>
  <si>
    <t>7811163228</t>
  </si>
  <si>
    <t>ЗП ВАЛЕРИ ТОРНИН</t>
  </si>
  <si>
    <t>7910103207</t>
  </si>
  <si>
    <t>НИКОЛАЙ МЛАДЕНОВ МЛАДЕНОВ</t>
  </si>
  <si>
    <t>8207223266</t>
  </si>
  <si>
    <t>ИВАН НИКОЛАЕВ РОБОВ</t>
  </si>
  <si>
    <t>8506113250</t>
  </si>
  <si>
    <t>БОРЯНА ДИМИТРОВА БЛАГОЕВА</t>
  </si>
  <si>
    <t>112085529</t>
  </si>
  <si>
    <t>112590531</t>
  </si>
  <si>
    <t>ЧЗП ДИМИТЪР СПАСОВ ДИМИТРОВ</t>
  </si>
  <si>
    <t>112656967</t>
  </si>
  <si>
    <t>РАЙС ООД</t>
  </si>
  <si>
    <t>201236322</t>
  </si>
  <si>
    <t>КРИСТИВАН ООД</t>
  </si>
  <si>
    <t>201420219</t>
  </si>
  <si>
    <t>ГАЯ АГРО ООД</t>
  </si>
  <si>
    <t>ЕТ МОДЕРНО ЗЕМЕДЕЛИЕ - ДИМИТЪР АНГЕЛОВ</t>
  </si>
  <si>
    <t>203164058</t>
  </si>
  <si>
    <t>АХАТ АГРО-1 ЕООД</t>
  </si>
  <si>
    <t>ЕТ ЕЛВЕКС-ЦВЕТАН МИКОВ ПЛЕВЕН</t>
  </si>
  <si>
    <t>030070111</t>
  </si>
  <si>
    <t>ЕТ ТОДОР БЪЧВАРОВ</t>
  </si>
  <si>
    <t>104658388</t>
  </si>
  <si>
    <t>АГРОМАРКЕТ- ДИМИТРОВИ ЕООД</t>
  </si>
  <si>
    <t>106540723</t>
  </si>
  <si>
    <t>ЕТ ИВЕЛ-ИЛИЯ ВАЛЕНТИНОВ</t>
  </si>
  <si>
    <t>СИБИ ИЛЧОВСКИ ЕООД</t>
  </si>
  <si>
    <t>РОСЕН КИРИЛОВ ЕТ И ЗЕМЕДЕЛСКИ ПРОИЗВОДИТЕЛ</t>
  </si>
  <si>
    <t>ТОДОРОВ -35 ГЕОРГИ ТОДОРОВ ЕТ ПЛЕВЕН</t>
  </si>
  <si>
    <t>ЗКПУ СЛАВЯНИ</t>
  </si>
  <si>
    <t>ЕТ ПАН-ЦВЕТКО ДИМОВ</t>
  </si>
  <si>
    <t>114058609</t>
  </si>
  <si>
    <t>ЕТ НЕНОВ 21 КИРИЛ НЕНОВ</t>
  </si>
  <si>
    <t>114069541</t>
  </si>
  <si>
    <t>ЕТ БУЛГАР 63</t>
  </si>
  <si>
    <t>АГРОСЕРВИЗ КОМТРАК - ТРЪСТЕНИК ЕООД</t>
  </si>
  <si>
    <t>ЕТ ПЕТЬО ХРИСТОВ</t>
  </si>
  <si>
    <t>114083466</t>
  </si>
  <si>
    <t>ЗЛАТНО ЗЪРНО - ЛЕВСКИ ООД</t>
  </si>
  <si>
    <t>ЕТ РУБИН - РУМЕН ИВАНОВ</t>
  </si>
  <si>
    <t>114114876</t>
  </si>
  <si>
    <t>СД ТИВА-ГЕРГОВ И СИЕ</t>
  </si>
  <si>
    <t>114125029</t>
  </si>
  <si>
    <t>МЕЛ ИНДУСТРИАЛ ООД</t>
  </si>
  <si>
    <t>ВПТК ЗОРА - 99</t>
  </si>
  <si>
    <t>ЕТ ГЕОРГИ ПЕТРОВ - ГАП 47</t>
  </si>
  <si>
    <t>МАКС 1 ЕООД</t>
  </si>
  <si>
    <t>114529655</t>
  </si>
  <si>
    <t>БИГ ООД</t>
  </si>
  <si>
    <t>ВИВАМЕД ЕООД</t>
  </si>
  <si>
    <t>114564880</t>
  </si>
  <si>
    <t>ЕТ НИКОЛА ДОНЧЕВ-48</t>
  </si>
  <si>
    <t>ВЕКТОР ИНВЕСТ ЕООД</t>
  </si>
  <si>
    <t>114606518</t>
  </si>
  <si>
    <t>ЕТ ПИДВА - ПЕЛО РАДУЛОВСКИ - ИВАНКА РАДУЛОВСКА</t>
  </si>
  <si>
    <t>ЛЕВСКИ ЗЕМЯ ООД</t>
  </si>
  <si>
    <t>114629082</t>
  </si>
  <si>
    <t>ЕТ КРАСИМИР ГЕОРГИЕВ 2004</t>
  </si>
  <si>
    <t>114674049</t>
  </si>
  <si>
    <t>ЕТ КРИСТАЛ - СИЛВАНА ЯНКОВА</t>
  </si>
  <si>
    <t>114676089</t>
  </si>
  <si>
    <t>АГРОБИЛД 2007 ЕООД</t>
  </si>
  <si>
    <t>ЕТ КРАНИГЕЛ - ИГНАТ ПЕЛОВСКИ - КРАСИМИР ПЕЛОВСКИ</t>
  </si>
  <si>
    <t>114677796</t>
  </si>
  <si>
    <t>ИНВЕСТ М ЕООД</t>
  </si>
  <si>
    <t>114678186</t>
  </si>
  <si>
    <t>АГРО 2007 ЕООД</t>
  </si>
  <si>
    <t>114682569</t>
  </si>
  <si>
    <t>ЕВРО СИ КОМЕРС ЕООД</t>
  </si>
  <si>
    <t>114690726</t>
  </si>
  <si>
    <t>ЕООД ТЕХНОГАБС 9</t>
  </si>
  <si>
    <t>200232634</t>
  </si>
  <si>
    <t>АГРИСЕМ ООД</t>
  </si>
  <si>
    <t>200492094</t>
  </si>
  <si>
    <t>БИСБО 2008 ЕООД</t>
  </si>
  <si>
    <t>200842192</t>
  </si>
  <si>
    <t>АГРО НОВА БЪЛГАРИЯ ООД</t>
  </si>
  <si>
    <t>200968465</t>
  </si>
  <si>
    <t>АГРОСТАР 2009 ЕООД</t>
  </si>
  <si>
    <t>АГРО ГРЕЙН С ООД</t>
  </si>
  <si>
    <t>201253834</t>
  </si>
  <si>
    <t>НЕДКОВИ ЕООД</t>
  </si>
  <si>
    <t>201439536</t>
  </si>
  <si>
    <t>ИЕ 3000 ЕООД</t>
  </si>
  <si>
    <t>201651980</t>
  </si>
  <si>
    <t>АГРОМИТ 2011 ЕООД</t>
  </si>
  <si>
    <t>201826134</t>
  </si>
  <si>
    <t>ЕТ НЮ ЛАЙФ - ВАЛЕНТИНА ЙОРДАНОВА</t>
  </si>
  <si>
    <t>201862340</t>
  </si>
  <si>
    <t>202270982</t>
  </si>
  <si>
    <t>ЕООД АГРО ДАНИЕЛ ЗАМФИРОВ 2012</t>
  </si>
  <si>
    <t>202847786</t>
  </si>
  <si>
    <t>БОЯН 82 ООД</t>
  </si>
  <si>
    <t>203394812</t>
  </si>
  <si>
    <t>АГРО ЙОТОВИ ООД</t>
  </si>
  <si>
    <t>ЕТ АНА -ВИКТОРИЯ -ТОДОР ХИНКИН</t>
  </si>
  <si>
    <t>КООПЕРАЦИЯ ЗОРА - КНЕЖА</t>
  </si>
  <si>
    <t>ППЗК ПРОГРЕС</t>
  </si>
  <si>
    <t>ППК КОИЛОВЦИ</t>
  </si>
  <si>
    <t>ЧПТК МАРЕН</t>
  </si>
  <si>
    <t>ЗК ЕДИНСТВО-94</t>
  </si>
  <si>
    <t>824085892</t>
  </si>
  <si>
    <t>ЧПТК ОСЪМ С. БЪЛГАРЕНЕ</t>
  </si>
  <si>
    <t>ВПТК ЕДИНСТВО-93</t>
  </si>
  <si>
    <t>ЧПТК ОСЪМ С.КОЗАР БЕЛЕНЕ</t>
  </si>
  <si>
    <t>ЧТППК НАПРЕДЪК</t>
  </si>
  <si>
    <t>ЗКПУ ДРЕН</t>
  </si>
  <si>
    <t>824144821</t>
  </si>
  <si>
    <t>ЗПК ЧЕТИРИЛИСТНА ДЕТЕЛИНА</t>
  </si>
  <si>
    <t>6607304163</t>
  </si>
  <si>
    <t>ЗП НИКОЛАЙ КОСТАДИНОВ ВЪЛКОВ</t>
  </si>
  <si>
    <t>7205044064</t>
  </si>
  <si>
    <t>ПЛАМЕН ВЕЛИЧКОВ ТОНЧЕВ ЗП</t>
  </si>
  <si>
    <t>8411141946</t>
  </si>
  <si>
    <t>АНДРЕЙ ЗДРАВКОВ КАЧАМАЧКОВ ЗП</t>
  </si>
  <si>
    <t>8808073985</t>
  </si>
  <si>
    <t>ЗП ДИМИТЪР ГЕОРГИЕВ ИЛИЕВ</t>
  </si>
  <si>
    <t>115079086</t>
  </si>
  <si>
    <t>ТЕРА - 57 ЕООД</t>
  </si>
  <si>
    <t>АСЕНИЦА 96 ООД</t>
  </si>
  <si>
    <t>АГРОДОМИНАТОР ЕООД</t>
  </si>
  <si>
    <t>КООПЕРАЦИЯ АГРОКОМЕРС 98</t>
  </si>
  <si>
    <t>ВУКИ ООД</t>
  </si>
  <si>
    <t>ГРАНД АГРО ООД</t>
  </si>
  <si>
    <t>СЕМЕНАРСКА КЪЩА - САДОВО ООД</t>
  </si>
  <si>
    <t>ЕТ ЕМИЛ ЧАУШЕВ</t>
  </si>
  <si>
    <t>115811369</t>
  </si>
  <si>
    <t>АГРО БИЗНЕС ГРУП 2003 ЕООД</t>
  </si>
  <si>
    <t>ЕТ БЛЕНД - ЕВГЕНИ ХАДЖИЕВ</t>
  </si>
  <si>
    <t>АГРИПЛАНЕТ ООД</t>
  </si>
  <si>
    <t>ЕТ ШАН - ШАБАН РАФЕТ</t>
  </si>
  <si>
    <t>СРЕДНОГОРЕЦ АГРО ЕООД</t>
  </si>
  <si>
    <t>160081431</t>
  </si>
  <si>
    <t>ШАНС 2007 ООД</t>
  </si>
  <si>
    <t>160084363</t>
  </si>
  <si>
    <t>ТЕРА 2006 ЕООД</t>
  </si>
  <si>
    <t>200457321</t>
  </si>
  <si>
    <t>АУТОМОТИВ 2000 ООД</t>
  </si>
  <si>
    <t>200995430</t>
  </si>
  <si>
    <t>АГРА 2010 ООД</t>
  </si>
  <si>
    <t>201069784</t>
  </si>
  <si>
    <t>ВИВАГРО ЕООД</t>
  </si>
  <si>
    <t>201868158</t>
  </si>
  <si>
    <t>ИВКО М 87 ЕООД</t>
  </si>
  <si>
    <t>ЗК РЪЖЕВО КОНАРЕ</t>
  </si>
  <si>
    <t>ЗК НОВ ЖИВОТ - 92</t>
  </si>
  <si>
    <t>ЗК НОВО ЖЕЛЕЗАРЕ</t>
  </si>
  <si>
    <t>КООПЕРАЦИЯ УСТРЕМ 92</t>
  </si>
  <si>
    <t>ЗК НОВ ПЪТ</t>
  </si>
  <si>
    <t>ППЗК ТРУД</t>
  </si>
  <si>
    <t>ППЗК ТОПОЛОВСКИ ПРОХОД</t>
  </si>
  <si>
    <t>ППЗК СЪРНО ПОЛЕ</t>
  </si>
  <si>
    <t>6609184489</t>
  </si>
  <si>
    <t>ПЕТЪР ИНДЖОВ ЗП</t>
  </si>
  <si>
    <t>000495284</t>
  </si>
  <si>
    <t>ЕТ СТЕФАН ГЕОРГИЕВ - НИМ</t>
  </si>
  <si>
    <t>ЕТ АРКО - ИВАН ПЕНЕВ</t>
  </si>
  <si>
    <t>116010328</t>
  </si>
  <si>
    <t>ЕТ АКАС -АЙДЪН МЕХМЕД</t>
  </si>
  <si>
    <t>116027078</t>
  </si>
  <si>
    <t>ЗП АРИФ МУСТАФОВ ИСМАИЛОВ</t>
  </si>
  <si>
    <t>116033138</t>
  </si>
  <si>
    <t>ЕТ ТУГИ-Ф-ФЕВЗИ ЮМЕР</t>
  </si>
  <si>
    <t>СОРТОВИ СЕМЕНА-98 АД</t>
  </si>
  <si>
    <t>116041238</t>
  </si>
  <si>
    <t>КАЛЕТО ООД</t>
  </si>
  <si>
    <t>116501829</t>
  </si>
  <si>
    <t>БАШ НУР ООД</t>
  </si>
  <si>
    <t>АГРОБУЛ-Р ООД</t>
  </si>
  <si>
    <t>116513436</t>
  </si>
  <si>
    <t>АГРОТЕХ ЕООД</t>
  </si>
  <si>
    <t>116517519</t>
  </si>
  <si>
    <t>ЕТ ПЛАМЕН ДИМОВ-2001</t>
  </si>
  <si>
    <t>116549247</t>
  </si>
  <si>
    <t>ЗП ВАСИЛ МИНКОВ ВАСИЛЕВ</t>
  </si>
  <si>
    <t>116554988</t>
  </si>
  <si>
    <t>116555129</t>
  </si>
  <si>
    <t>ХЕЛИУС ЕООД</t>
  </si>
  <si>
    <t>116556416</t>
  </si>
  <si>
    <t>АГРОПЛАНТ ООД</t>
  </si>
  <si>
    <t>116557541</t>
  </si>
  <si>
    <t>КИТ АГРО ЕООД</t>
  </si>
  <si>
    <t>116562764</t>
  </si>
  <si>
    <t>116583309</t>
  </si>
  <si>
    <t>117022810</t>
  </si>
  <si>
    <t>ППК УСТРЕМ</t>
  </si>
  <si>
    <t>117665653</t>
  </si>
  <si>
    <t>ВИВА ХАНДЕЛ ЕООД</t>
  </si>
  <si>
    <t>200183443</t>
  </si>
  <si>
    <t>ПЪТ КОНСУЛТ - АГРО ООД</t>
  </si>
  <si>
    <t>200378596</t>
  </si>
  <si>
    <t>ДЕСОВО ЕООД</t>
  </si>
  <si>
    <t>200670928</t>
  </si>
  <si>
    <t>МЕМОТРЕЙД ЕООД</t>
  </si>
  <si>
    <t>201063048</t>
  </si>
  <si>
    <t>АГРО ДИ И КО ЕООД</t>
  </si>
  <si>
    <t>201100614</t>
  </si>
  <si>
    <t>ООД КЪР И СИНОВЕ</t>
  </si>
  <si>
    <t>201266479</t>
  </si>
  <si>
    <t>ЕВРОТАБАК - БГ ЕООД</t>
  </si>
  <si>
    <t>201446477</t>
  </si>
  <si>
    <t>ДАНСИЯ 1 ЕООД</t>
  </si>
  <si>
    <t>201536202</t>
  </si>
  <si>
    <t>ПЕПЕРУНА-2011 ЕООД</t>
  </si>
  <si>
    <t>202127137</t>
  </si>
  <si>
    <t>АГРО САТ ВВ ЕООД</t>
  </si>
  <si>
    <t>202408013</t>
  </si>
  <si>
    <t>ЗЕХНУР ГЮНАЙ ПАША ООД</t>
  </si>
  <si>
    <t>202922527</t>
  </si>
  <si>
    <t>АГРОНАЗ 2002 ЕООД</t>
  </si>
  <si>
    <t>203112049</t>
  </si>
  <si>
    <t>ИЙСТЛЕНД ЕООД</t>
  </si>
  <si>
    <t>ЕТ АСОТЕКС - ХАМЗА ЧАКЪР</t>
  </si>
  <si>
    <t>826009391</t>
  </si>
  <si>
    <t>826017096</t>
  </si>
  <si>
    <t>826017662</t>
  </si>
  <si>
    <t>ЕТ РАЙКОВ ПРЕФЕРЕ -СВИЛЕН РАЙКОВ</t>
  </si>
  <si>
    <t>826025520</t>
  </si>
  <si>
    <t>826038247</t>
  </si>
  <si>
    <t>КООПЕРАЦИЯ АГРО-ТИДА</t>
  </si>
  <si>
    <t>826039064</t>
  </si>
  <si>
    <t>ЗПК ОБЕДИНЕНИЕ</t>
  </si>
  <si>
    <t>826040102</t>
  </si>
  <si>
    <t>ППК ДОБРУДЖА</t>
  </si>
  <si>
    <t>ППЗК СВЕТА МАРИНА</t>
  </si>
  <si>
    <t>826043664</t>
  </si>
  <si>
    <t>АГРОСЕРВИЗ-Р ООД</t>
  </si>
  <si>
    <t>826046475</t>
  </si>
  <si>
    <t>826046863</t>
  </si>
  <si>
    <t>826046906</t>
  </si>
  <si>
    <t>826054340</t>
  </si>
  <si>
    <t>ЗКПУ ТОРЛАК</t>
  </si>
  <si>
    <t>826059540</t>
  </si>
  <si>
    <t>ЗЕМЕДЕЛСКА КООПЕРАЦИЯ ЗЛАТЕН КЛАС-95</t>
  </si>
  <si>
    <t>826060186</t>
  </si>
  <si>
    <t>ЕТ ИГНАТ ГЕОРГИЕВ</t>
  </si>
  <si>
    <t>827199965</t>
  </si>
  <si>
    <t>КООПЕРАЦИЯ ЗАДРУГА</t>
  </si>
  <si>
    <t>7608295140</t>
  </si>
  <si>
    <t>ЗП ЗИХНИ ДЖЕЛИЛ ЮСЕИН</t>
  </si>
  <si>
    <t>7904105140</t>
  </si>
  <si>
    <t>ЗП МЕТИН САЛИ САЛИ</t>
  </si>
  <si>
    <t>РПК ПРАВДА</t>
  </si>
  <si>
    <t>040155663</t>
  </si>
  <si>
    <t>ЕТ ПМ-ПЕТЪР ПЕТРОВ</t>
  </si>
  <si>
    <t>040417749</t>
  </si>
  <si>
    <t>ЕТ НЕФЕС - НУРШЕН АКИФ</t>
  </si>
  <si>
    <t>104617142</t>
  </si>
  <si>
    <t>104701035</t>
  </si>
  <si>
    <t>КЛАС-КОМЕРС-2 ЕООД</t>
  </si>
  <si>
    <t>117019262</t>
  </si>
  <si>
    <t>ЗКПУ ЯНТРА ЦЕНОВО</t>
  </si>
  <si>
    <t>117022828</t>
  </si>
  <si>
    <t>ЕТ ВЪРБАН ВЪРБАНОВ - ПЕНКА ВЪРБАНОВА</t>
  </si>
  <si>
    <t>ППКНАДЕЖДА-РЯХОВО С.РЯХОВО</t>
  </si>
  <si>
    <t>ЗКПУ ФИЛИП ТОТЮ</t>
  </si>
  <si>
    <t>117039724</t>
  </si>
  <si>
    <t>УСПЕХ ООД</t>
  </si>
  <si>
    <t>ППЗК БЪДЕЩЕ</t>
  </si>
  <si>
    <t>117052860</t>
  </si>
  <si>
    <t>ЕТ ВЕЖЕН ЦЕРИГГ</t>
  </si>
  <si>
    <t>117072051</t>
  </si>
  <si>
    <t>ЕТ ВЕНЕЛИН ЙОРДАНОВ АВВ</t>
  </si>
  <si>
    <t>ЙОРДАНКА КИРИЛОВА ХВЪРЧИЛКОВА</t>
  </si>
  <si>
    <t>АНГЕЛ ЙОРДАНОВ АНГЕЛОВ ЗП</t>
  </si>
  <si>
    <t>117522413</t>
  </si>
  <si>
    <t>ЕТ ЗДРАВКО ГЕОРГИЕВ-2000</t>
  </si>
  <si>
    <t>МЕЛКО ПТК ЕООД</t>
  </si>
  <si>
    <t>АГРОФАКТОР ЕООД</t>
  </si>
  <si>
    <t>117549499</t>
  </si>
  <si>
    <t>ХВЪРЧИЛКОВИ ООД</t>
  </si>
  <si>
    <t>ЕТ КАЛОЯН КЪНЕВ</t>
  </si>
  <si>
    <t>117594035</t>
  </si>
  <si>
    <t>ВИП ПРЕС ЕООД</t>
  </si>
  <si>
    <t>117602350</t>
  </si>
  <si>
    <t>ЗП ГЕОРГИ НИКИФОРОВ ГОРАНОВ</t>
  </si>
  <si>
    <t>117602368</t>
  </si>
  <si>
    <t>ЗП ГЕНЧО ИЛИЕВ ГЕНЧЕВ</t>
  </si>
  <si>
    <t>ЕТ РЕАЛНОСТ - ТОДОР ЗЛАТЕВ ВЕЛИЧКА ВЕНКОВА</t>
  </si>
  <si>
    <t>117614096</t>
  </si>
  <si>
    <t>ЕМИЛ ОБРЕТЕНОВ БРАТОВАНОВ</t>
  </si>
  <si>
    <t>ПОМЕН 57 ЕООД</t>
  </si>
  <si>
    <t>117626248</t>
  </si>
  <si>
    <t>ДИДИ ЕООД</t>
  </si>
  <si>
    <t>117626878</t>
  </si>
  <si>
    <t>АГРОКАР ЕООД</t>
  </si>
  <si>
    <t>117630976</t>
  </si>
  <si>
    <t>ЗП МИЛЕН ИВАНОВ ЛАЗАРОВ</t>
  </si>
  <si>
    <t>117634309</t>
  </si>
  <si>
    <t>СОНЕЛ - 2 ООД</t>
  </si>
  <si>
    <t>117654062</t>
  </si>
  <si>
    <t>ВАНЮША ЕООД</t>
  </si>
  <si>
    <t>117670113</t>
  </si>
  <si>
    <t>ЕКО ДЕН ЕООД</t>
  </si>
  <si>
    <t>ТЕРРА ГЛОУБ ЕООД</t>
  </si>
  <si>
    <t>С А Т МИРО ООД</t>
  </si>
  <si>
    <t>200064033</t>
  </si>
  <si>
    <t>ЖЕЙНОВИ-2008 ООД</t>
  </si>
  <si>
    <t>200127730</t>
  </si>
  <si>
    <t>КАРАМАН 1 ЕООД</t>
  </si>
  <si>
    <t>200169319</t>
  </si>
  <si>
    <t>ТЕНДО КОМЕРС ЕООД</t>
  </si>
  <si>
    <t>200287029</t>
  </si>
  <si>
    <t>НОРД АГРО КОМПЛЕКС ЕООД</t>
  </si>
  <si>
    <t>200373058</t>
  </si>
  <si>
    <t>ЖИТЕН КЛАС - ИВАНОВИ ООД</t>
  </si>
  <si>
    <t>ПРИСТА ФИНАНС ЕООД</t>
  </si>
  <si>
    <t>200682923</t>
  </si>
  <si>
    <t>201548681</t>
  </si>
  <si>
    <t>АГРО ФИНАНС - Н ЕООД</t>
  </si>
  <si>
    <t>201615759</t>
  </si>
  <si>
    <t>НОВЕ АГРО ООД</t>
  </si>
  <si>
    <t>201616148</t>
  </si>
  <si>
    <t>АПК СЛАВЕЙ ООД</t>
  </si>
  <si>
    <t>202041492</t>
  </si>
  <si>
    <t>АГРОЛУКС 84 ЕООД</t>
  </si>
  <si>
    <t>202049884</t>
  </si>
  <si>
    <t>ЕТ СТЕФАН ИЛИЕВ МАРИНОВ</t>
  </si>
  <si>
    <t>202447984</t>
  </si>
  <si>
    <t>ДИАЕМ-АГРО ЕООД</t>
  </si>
  <si>
    <t>202955655</t>
  </si>
  <si>
    <t>АГРИКОМ 83 ЕООД</t>
  </si>
  <si>
    <t>203004269</t>
  </si>
  <si>
    <t>ВЕЛИКОВ АГРО ООД</t>
  </si>
  <si>
    <t>203051952</t>
  </si>
  <si>
    <t>АГРОМЕЙД ЕООД</t>
  </si>
  <si>
    <t>203119517</t>
  </si>
  <si>
    <t>РАЙКОВИ 2010 ООД</t>
  </si>
  <si>
    <t>203336983</t>
  </si>
  <si>
    <t>ЕТ БОРИС МИХАЙЛОВ - ВЕЛИЧКА МИХАЙЛОВА</t>
  </si>
  <si>
    <t>826011136</t>
  </si>
  <si>
    <t>ПРОИЗВОДСТВЕНА КООПЕРАЦИЯ КЛАС</t>
  </si>
  <si>
    <t>827102763</t>
  </si>
  <si>
    <t>ЗКПУ ГОРАЗД</t>
  </si>
  <si>
    <t>ППК ГОРНА МАНАСТИРИЦА</t>
  </si>
  <si>
    <t>ППК ЗЕМЯ</t>
  </si>
  <si>
    <t>827103947</t>
  </si>
  <si>
    <t>ЕТ ФЕЙЗУЛА КЯЗИМ</t>
  </si>
  <si>
    <t>ПК НАДЕЖДА - КАЦЕЛОВО</t>
  </si>
  <si>
    <t>827106651</t>
  </si>
  <si>
    <t>ЕТ ГАЛИНА АЛЕКСАНДРОВА-ГАЛЯ</t>
  </si>
  <si>
    <t>ППК СТАРТ-93</t>
  </si>
  <si>
    <t>ППК БАСАРБОВО</t>
  </si>
  <si>
    <t>827115045</t>
  </si>
  <si>
    <t>СД БЯЛА ЛЯСТОВИЦА - ПЕТКОВ И СИЕ</t>
  </si>
  <si>
    <t>ППК ТРУД С.ПОМЕН</t>
  </si>
  <si>
    <t>827140276</t>
  </si>
  <si>
    <t>ЕТ ВЕСЕЛИН ВАСИЛЕВ 91</t>
  </si>
  <si>
    <t>ППК КРАСЕН</t>
  </si>
  <si>
    <t>ЗКПУ ДУНАВ С.БАТИН</t>
  </si>
  <si>
    <t>ПК ЗДРАВЕЦ БОСИЛКОВЦИ</t>
  </si>
  <si>
    <t>827149631</t>
  </si>
  <si>
    <t>ЗКПУ ВОЛОВО</t>
  </si>
  <si>
    <t>КООПЕРАЦИЯ ЖИТНИЦА</t>
  </si>
  <si>
    <t>827160318</t>
  </si>
  <si>
    <t>ЕТ АГРОПЕТ-ПЕТЪР СТОЙКОВ</t>
  </si>
  <si>
    <t>ЕТ ИЛИЯНА ТОДОРОВА ИНА</t>
  </si>
  <si>
    <t>827170950</t>
  </si>
  <si>
    <t>ЕТ ДИМИТЪР ДИМИТРОВ - 93</t>
  </si>
  <si>
    <t>ПК ЗОРА</t>
  </si>
  <si>
    <t>БЕРУС ООД</t>
  </si>
  <si>
    <t>ЗКПУ КАРАН</t>
  </si>
  <si>
    <t>ППК БРЪШЛЯН</t>
  </si>
  <si>
    <t>ППК ЗАДРУГА</t>
  </si>
  <si>
    <t>РИВИС ООД</t>
  </si>
  <si>
    <t>ЗП ГЕОРГИ АНГЕЛОВ ГЕОРГИЕВ</t>
  </si>
  <si>
    <t>5102075070</t>
  </si>
  <si>
    <t>ЗП ВЕСКА ЦВЯТКОВА ГРОЗДАНОВА</t>
  </si>
  <si>
    <t>5709135362</t>
  </si>
  <si>
    <t>ЗП ПЕТКО МИНКОВ ЙОРДАНОВ</t>
  </si>
  <si>
    <t>6201145521</t>
  </si>
  <si>
    <t>6304134463</t>
  </si>
  <si>
    <t>ЗП АТАНАС СТЕФАНОВ СИМИТЧИЕВ</t>
  </si>
  <si>
    <t>6506215324</t>
  </si>
  <si>
    <t>ЕРХАН ФЕДАИЛ ЕФРАИМ</t>
  </si>
  <si>
    <t>6808305388</t>
  </si>
  <si>
    <t>ЗП ТОДОР СТОИЛОВ ТОДОРОВ</t>
  </si>
  <si>
    <t>7012205329</t>
  </si>
  <si>
    <t>КАЛОЯН ИВАНОВ НИКОЛОВ</t>
  </si>
  <si>
    <t>7211065317</t>
  </si>
  <si>
    <t>ЗП-ЛЕРИЗАН АШИМОВА ШЕХОВА</t>
  </si>
  <si>
    <t>7701065107</t>
  </si>
  <si>
    <t>ЗП МЕХМЕД ХЮСЕИНОВ КУЛАКЛИЕВ</t>
  </si>
  <si>
    <t>7711195387</t>
  </si>
  <si>
    <t>ЗП ЕМИЛ ДИМИТРОВ ПЕТРОВ</t>
  </si>
  <si>
    <t>7802185348</t>
  </si>
  <si>
    <t>ЗП ВЕНЦИСЛАВ ЦВЕТАНОВ ГЕОРГИЕВ</t>
  </si>
  <si>
    <t>8009205388</t>
  </si>
  <si>
    <t>ЗП МЕТИН РУЖДИЕВ РЕФЕДОВ</t>
  </si>
  <si>
    <t>8505215365</t>
  </si>
  <si>
    <t>ЗП МИЛЕН РОСЕНОВ РОСЕНОВ</t>
  </si>
  <si>
    <t>8506225286</t>
  </si>
  <si>
    <t>ЗП ГЕОРГИ ИВАНОВ ХАРАЛАМБИЕВ</t>
  </si>
  <si>
    <t>8804165384</t>
  </si>
  <si>
    <t>ЗП БИЛЕН РИДВАН СЕИДКАЛИ</t>
  </si>
  <si>
    <t>118006474</t>
  </si>
  <si>
    <t>118011489</t>
  </si>
  <si>
    <t>АРИЕС 14 ООД</t>
  </si>
  <si>
    <t>СД ФАВОРИТ-АТАНАСОВ И С-ИЕ</t>
  </si>
  <si>
    <t>118015548</t>
  </si>
  <si>
    <t>ЕТ ЕСО-ЕСЕН РЕМЗИ</t>
  </si>
  <si>
    <t>АГРА-2000 ООД</t>
  </si>
  <si>
    <t>118556801</t>
  </si>
  <si>
    <t>КАЛАТЕЯ ООД</t>
  </si>
  <si>
    <t>118557068</t>
  </si>
  <si>
    <t>ЗП ГЕОРГИ БОРИСОВ ГЕОРГИЕВ</t>
  </si>
  <si>
    <t>ЗП ПЛАМЕН ЙОРДАНОВ КУНДУРДЖИЕВ</t>
  </si>
  <si>
    <t>118560235</t>
  </si>
  <si>
    <t>КОЛЕВИ - НИКОЛИНА КОЛЕВА ЕТ</t>
  </si>
  <si>
    <t>118570770</t>
  </si>
  <si>
    <t>САМУЕЛ 2005 ЕООД</t>
  </si>
  <si>
    <t>118571986</t>
  </si>
  <si>
    <t>РАНГАЛИ ЕООД</t>
  </si>
  <si>
    <t>118571993</t>
  </si>
  <si>
    <t>ГЕРАН ЕООД</t>
  </si>
  <si>
    <t>ЖЕНЯ-95 ЕООД</t>
  </si>
  <si>
    <t>118582801</t>
  </si>
  <si>
    <t>АГРОСТАРТ ПЕНЕВИ ООД</t>
  </si>
  <si>
    <t>118586504</t>
  </si>
  <si>
    <t>ВЕЗНИ 64 ЕООД</t>
  </si>
  <si>
    <t>ЗЕМЕДЕЛСКА ТЕХНИКА ООД</t>
  </si>
  <si>
    <t>200286105</t>
  </si>
  <si>
    <t>ЕТ ЦАРЕНА - ЦВЕТОСЛАВ ЦВЯТКОВ</t>
  </si>
  <si>
    <t>200299095</t>
  </si>
  <si>
    <t>АГРОПЛАМ 2008 ЕООД</t>
  </si>
  <si>
    <t>200426728</t>
  </si>
  <si>
    <t>200659764</t>
  </si>
  <si>
    <t>ЕВРОЗЕМЕДЕЛИЕ 1 ЕООД</t>
  </si>
  <si>
    <t>201315467</t>
  </si>
  <si>
    <t>201348887</t>
  </si>
  <si>
    <t>ООД РАДЕВИ 2011</t>
  </si>
  <si>
    <t>201421965</t>
  </si>
  <si>
    <t>РИЗ-МУС ООД</t>
  </si>
  <si>
    <t>201436230</t>
  </si>
  <si>
    <t>ТОЛУМБОВИ ЕООД</t>
  </si>
  <si>
    <t>201443342</t>
  </si>
  <si>
    <t>ЧОКОЕВИ 2011 ООД</t>
  </si>
  <si>
    <t>201507250</t>
  </si>
  <si>
    <t>201586543</t>
  </si>
  <si>
    <t>АГРОЛЕНД БИ ООД</t>
  </si>
  <si>
    <t>201682207</t>
  </si>
  <si>
    <t>АГРОПИД ЕООД</t>
  </si>
  <si>
    <t>201902589</t>
  </si>
  <si>
    <t>АГРО - ЕЮБ ООД</t>
  </si>
  <si>
    <t>202219436</t>
  </si>
  <si>
    <t>АГРОЛУКС ЧЕРНОГОР ЕООД</t>
  </si>
  <si>
    <t>202273633</t>
  </si>
  <si>
    <t>АГРО СЕВ-МАР ООД</t>
  </si>
  <si>
    <t>202288432</t>
  </si>
  <si>
    <t>МУТИЧ ООД</t>
  </si>
  <si>
    <t>202309353</t>
  </si>
  <si>
    <t>ДЖИЛИ СОЙ Д ЕООД</t>
  </si>
  <si>
    <t>202864045</t>
  </si>
  <si>
    <t>202903167</t>
  </si>
  <si>
    <t>ПЕЧЕНИКОВИ ООД</t>
  </si>
  <si>
    <t>ЗЕМЕДЕЛСКА КООПЕРАЦИЯ НИВА-93</t>
  </si>
  <si>
    <t>ЗК КАЗИМИР - 93</t>
  </si>
  <si>
    <t>ЗК ИЗГРЕВ 92</t>
  </si>
  <si>
    <t>КООПЕРАЦИЯ ДУНАВ 93</t>
  </si>
  <si>
    <t>828017515</t>
  </si>
  <si>
    <t>СД РУМИ 5 РУСЕВ РАЛИЧКОВА И СИЕI</t>
  </si>
  <si>
    <t>ЗЕМЕДЕЛСКА КООПЕРАЦИЯ ЦАРЕВ ДОЛ</t>
  </si>
  <si>
    <t>828040439</t>
  </si>
  <si>
    <t>ЗК ЦЕНОВИЧ</t>
  </si>
  <si>
    <t>828040720</t>
  </si>
  <si>
    <t>З КООПЕРАЦИЯ НАПРЕДЪК</t>
  </si>
  <si>
    <t>ЗПК СРЕБЪРНА С.СРЕБЪРНА</t>
  </si>
  <si>
    <t>828043442</t>
  </si>
  <si>
    <t>828045607</t>
  </si>
  <si>
    <t>ЗК ГЕН. АТИЛА ЗАФИРОВ</t>
  </si>
  <si>
    <t>4809075563</t>
  </si>
  <si>
    <t>ЗП ИСМАИЛ ФАРИС ТАХИР</t>
  </si>
  <si>
    <t>5207305590</t>
  </si>
  <si>
    <t>6011215608</t>
  </si>
  <si>
    <t>ЗП НЕДЖАТИ ХАЛИМ МЕХМЕД</t>
  </si>
  <si>
    <t>6609285606</t>
  </si>
  <si>
    <t>ЗП НИАЗИ ТЕФИК ИМАМ</t>
  </si>
  <si>
    <t>6712055578</t>
  </si>
  <si>
    <t>ЗП ЮДЖЕЛ РАМАДАН ХАФУЗ</t>
  </si>
  <si>
    <t>6905105564</t>
  </si>
  <si>
    <t>РУМЕН МАРИНОВ ГЕОРГИЕВ ЗП</t>
  </si>
  <si>
    <t>7002145618</t>
  </si>
  <si>
    <t>ЗП ТИНКА АНГЕЛОВА ГЕОРГИЕВА</t>
  </si>
  <si>
    <t>7303185600</t>
  </si>
  <si>
    <t>ЗП САЛИ ЯШАР ХЮСЕИН</t>
  </si>
  <si>
    <t>7504225583</t>
  </si>
  <si>
    <t>ДЕСИСЛАВ ЗЛАТАНОВ ПУЛЕВ ЗП</t>
  </si>
  <si>
    <t>8111085585</t>
  </si>
  <si>
    <t>ЗП ГЮНТЕР САЛИ КАДИР</t>
  </si>
  <si>
    <t>8707185586</t>
  </si>
  <si>
    <t>ЗЪРНОПРОИЗВОДСТВО ЧОКОБА ООД</t>
  </si>
  <si>
    <t>119089124</t>
  </si>
  <si>
    <t>ЕТ ДАНЕВ - ДАНЧО СТОЙКОВ</t>
  </si>
  <si>
    <t>ЕТ ДИАНА МИ-МИНЧО ИВАНОВ</t>
  </si>
  <si>
    <t>АГРОТРЕЙД-ДД ООД</t>
  </si>
  <si>
    <t>119509181</t>
  </si>
  <si>
    <t>ЖИМ ООД</t>
  </si>
  <si>
    <t>119513893</t>
  </si>
  <si>
    <t>ПЪРВО ЧАСТНО ЗЕМЕДЕЛСКО СДРУЖЕНИЕ С. ТРАПОКЛОВО</t>
  </si>
  <si>
    <t>119524929</t>
  </si>
  <si>
    <t>АГРОСТИЛ 2000 ООД</t>
  </si>
  <si>
    <t>119602744</t>
  </si>
  <si>
    <t>ЗП СТОЯН КОСТАДИНОВ СТОЯНОВ</t>
  </si>
  <si>
    <t>119605758</t>
  </si>
  <si>
    <t>ВЕЛКОМ 2002 ЕООД</t>
  </si>
  <si>
    <t>119608327</t>
  </si>
  <si>
    <t>МЦД 02 ЕООД</t>
  </si>
  <si>
    <t>МИТКО ДИМИТРОВ МАРТИНОВ ЗП</t>
  </si>
  <si>
    <t>119616562</t>
  </si>
  <si>
    <t>119617550</t>
  </si>
  <si>
    <t>ГЕОКАР ЕООД</t>
  </si>
  <si>
    <t>119642728</t>
  </si>
  <si>
    <t>АГРО ФАРМ 2005 ЕООД</t>
  </si>
  <si>
    <t>123548220</t>
  </si>
  <si>
    <t>ЕТ СЕЛЕКТ - ИЛИЯ МИХАЙЛОВ</t>
  </si>
  <si>
    <t>123688158</t>
  </si>
  <si>
    <t>КИРЯКОВ И СИЕ ООД</t>
  </si>
  <si>
    <t>128566197</t>
  </si>
  <si>
    <t>КРОНОС АГРО ЕООД</t>
  </si>
  <si>
    <t>ЕКОТЕРА-РЕНТ ООД</t>
  </si>
  <si>
    <t>200809018</t>
  </si>
  <si>
    <t>АГРИ МИЛК ЕООД</t>
  </si>
  <si>
    <t>201519092</t>
  </si>
  <si>
    <t>БИО ФАРМ БГ ЕООД</t>
  </si>
  <si>
    <t>201665396</t>
  </si>
  <si>
    <t>БРАТОВЧЕДИ ДИНЕВИ ООД</t>
  </si>
  <si>
    <t>203229230</t>
  </si>
  <si>
    <t>ДИНКО-МД ЕООД</t>
  </si>
  <si>
    <t>ЗПК ПИОНЕР</t>
  </si>
  <si>
    <t>829046612</t>
  </si>
  <si>
    <t>ЗКПУ ЗЛАТИ ВОЙВОДА-93</t>
  </si>
  <si>
    <t>829067930</t>
  </si>
  <si>
    <t>4109115845</t>
  </si>
  <si>
    <t>ДОНЧО СТЕФАНОВ СТЕФАНОВ</t>
  </si>
  <si>
    <t>5401145785</t>
  </si>
  <si>
    <t>ЗП МИНЧО ДИМИТРОВ МИНЧЕВ</t>
  </si>
  <si>
    <t>5412195828</t>
  </si>
  <si>
    <t>ЗП ГЕОРГИ МИЛАНОВ ДИМИТРОВ</t>
  </si>
  <si>
    <t>121463465</t>
  </si>
  <si>
    <t>ПК ХУБАВА ЯНА</t>
  </si>
  <si>
    <t>131239259</t>
  </si>
  <si>
    <t>АГРОКОМПЛЕКС СВП ООД</t>
  </si>
  <si>
    <t>ГОРАЛ ИНТЕРНЕШЪНЪЛ ЕООД</t>
  </si>
  <si>
    <t>175129362</t>
  </si>
  <si>
    <t>ВИ-БУЛ ТРЕЙД ЕООД</t>
  </si>
  <si>
    <t>АГРО ИНВЕСТ ЕНД МЕНИДЖМЪНТ АД</t>
  </si>
  <si>
    <t>201666651</t>
  </si>
  <si>
    <t>БОНОНИЯ ЕСТЕЙТ ООД</t>
  </si>
  <si>
    <t>202076380</t>
  </si>
  <si>
    <t>ЗЕМЕДЕЛСКА КООПЕРАЦИЯ СНОП - 2</t>
  </si>
  <si>
    <t>202241176</t>
  </si>
  <si>
    <t>АНТИМ АГРО ЕООД</t>
  </si>
  <si>
    <t>202333653</t>
  </si>
  <si>
    <t>АГРО ИНВЕСТ СД ЕООД</t>
  </si>
  <si>
    <t>202606504</t>
  </si>
  <si>
    <t>БАЛКАН РАЙС АГРО ООД</t>
  </si>
  <si>
    <t>202820052</t>
  </si>
  <si>
    <t>СИМ АГРО НОВА ЕООД</t>
  </si>
  <si>
    <t>ДЖИЕВ АД</t>
  </si>
  <si>
    <t>122028875</t>
  </si>
  <si>
    <t>ЗЕМЕДЕЛСКА КООПЕРАЦИЯ ЗА ПРОИЗВОДСТВО И УСЛУГИ СЪГЛАСИЕ</t>
  </si>
  <si>
    <t>122068275</t>
  </si>
  <si>
    <t>ЗП КРАСИМИРА ТОДОРОВА КРЪСТАНОВА</t>
  </si>
  <si>
    <t>122070283</t>
  </si>
  <si>
    <t>ЕТ ИЛИЯ АЛЕКСАНДРОВ ТОКАЛА</t>
  </si>
  <si>
    <t>ЕТ ПАВЕЛ ЯНКУЛОВ</t>
  </si>
  <si>
    <t>201680829</t>
  </si>
  <si>
    <t>ЕМДИ 1602 ООД</t>
  </si>
  <si>
    <t>7202257261</t>
  </si>
  <si>
    <t>ЗП АЛЕКСАНДЪР НИКОЛОВ</t>
  </si>
  <si>
    <t>8503037238</t>
  </si>
  <si>
    <t>ЗП ПОЛЯ ГЕОРГИЕВА КОСТАДИНОВА</t>
  </si>
  <si>
    <t>АВГАНДИРА</t>
  </si>
  <si>
    <t>ЕТ ВЕНАТ-ЙОРДАН ТАНЕВ</t>
  </si>
  <si>
    <t>040710976</t>
  </si>
  <si>
    <t>ЕТ ТОШКО НЕДЕВ</t>
  </si>
  <si>
    <t>ЕТ КОРЕЛИ-Т-ПЕТЪР ТРЕНДАФИЛОВ</t>
  </si>
  <si>
    <t>102075910</t>
  </si>
  <si>
    <t>СММ ЕООД</t>
  </si>
  <si>
    <t>120025977</t>
  </si>
  <si>
    <t>ЕТ ГЕОРГИ БАЛЕВ - БЕГЕ</t>
  </si>
  <si>
    <t>ЕТ РАДОМИР-ПТ-ПЕНЬО ТОДОРОВ</t>
  </si>
  <si>
    <t>123060018</t>
  </si>
  <si>
    <t>ЕТ ГЕОРГИ ТРОЕВ</t>
  </si>
  <si>
    <t>123070286</t>
  </si>
  <si>
    <t>123078450</t>
  </si>
  <si>
    <t>ЕТ ДЕЯНА - ДЕЯНА НАНЕВА</t>
  </si>
  <si>
    <t>123105716</t>
  </si>
  <si>
    <t>ЕТ ДИМИТЪР ИВАНОВ 98</t>
  </si>
  <si>
    <t>123109038</t>
  </si>
  <si>
    <t>АГРОИНВЕСТ-МЖ ООД</t>
  </si>
  <si>
    <t>ЕТ ВЕСНА - ЕНЧО КАРАВЕЛОВ</t>
  </si>
  <si>
    <t>123509623</t>
  </si>
  <si>
    <t>ЗП ДИМО ИЛИЕВ ДИМОВ</t>
  </si>
  <si>
    <t>123530076</t>
  </si>
  <si>
    <t>ЗП ТОДОР ГОСПОДИНОВ ГЕНОВ</t>
  </si>
  <si>
    <t>123535917</t>
  </si>
  <si>
    <t>ЕТ АНИ -АНЕТА ЗЛАТЕВА</t>
  </si>
  <si>
    <t>123546098</t>
  </si>
  <si>
    <t>ЗП ПЕНКА АЛЕКСАНДРОВА</t>
  </si>
  <si>
    <t>123546792</t>
  </si>
  <si>
    <t>ЕТ СТЕФКА ИВАНОВА - 2000</t>
  </si>
  <si>
    <t>123638753</t>
  </si>
  <si>
    <t>ДИАМАНТ 6 ЕООД</t>
  </si>
  <si>
    <t>АГРОЛИНК ООД С. КРАВИНО</t>
  </si>
  <si>
    <t>ГРААЛ ООД</t>
  </si>
  <si>
    <t>123648968</t>
  </si>
  <si>
    <t>МЕГАПИГС ООД</t>
  </si>
  <si>
    <t>123653506</t>
  </si>
  <si>
    <t>АГРОКИМ ООД</t>
  </si>
  <si>
    <t>123659651</t>
  </si>
  <si>
    <t>ЗП ТЕНЬО КОЛЕВ ПЕХЛИВАНОВ</t>
  </si>
  <si>
    <t>ЕТ СТОЯНКОВ-46-ГЕОРГИ СТОЯНОВ-СТОЯН ГЕОРГИЕВ</t>
  </si>
  <si>
    <t>ЙОАНА - КР ЕООД</t>
  </si>
  <si>
    <t>РИО МАР ООД</t>
  </si>
  <si>
    <t>123691396</t>
  </si>
  <si>
    <t>ЕТ ГЕНДИС ГЕНО ГЕНОВ ДАМЯН ГЕНОВ</t>
  </si>
  <si>
    <t>123715993</t>
  </si>
  <si>
    <t>ГЕЯ 4 ООД</t>
  </si>
  <si>
    <t>123744965</t>
  </si>
  <si>
    <t>БУЛАГРО ЗЕМЯ ЕООД</t>
  </si>
  <si>
    <t>АГРОГЕН-07 ООД</t>
  </si>
  <si>
    <t>АГРО ПРОЕКТ КОНТРОЛ ЕООД</t>
  </si>
  <si>
    <t>123755639</t>
  </si>
  <si>
    <t>ЗЕМЛЯЦИ М ООД</t>
  </si>
  <si>
    <t>131419030</t>
  </si>
  <si>
    <t>БУЛГАФЛОР ЕООД</t>
  </si>
  <si>
    <t>200022422</t>
  </si>
  <si>
    <t>АВИВАС ЕООД</t>
  </si>
  <si>
    <t>200171971</t>
  </si>
  <si>
    <t>НЕВА АГРО ЕООД</t>
  </si>
  <si>
    <t>200592041</t>
  </si>
  <si>
    <t>ЖЕЛЯНА 66 ООД</t>
  </si>
  <si>
    <t>200655890</t>
  </si>
  <si>
    <t>ТРЕЙД ЙОНИ ЕООД</t>
  </si>
  <si>
    <t>201524246</t>
  </si>
  <si>
    <t>АРАБАДЖИЕВ АГРО ЕООД</t>
  </si>
  <si>
    <t>202043422</t>
  </si>
  <si>
    <t>ГЕОНЕД - 101 ООД</t>
  </si>
  <si>
    <t>202173693</t>
  </si>
  <si>
    <t>БИОТЕСТ 2012 ЕООД</t>
  </si>
  <si>
    <t>833000072</t>
  </si>
  <si>
    <t>ЕТ ТАНЧО ИЛЧЕВ</t>
  </si>
  <si>
    <t>ВЗК НОВ ЖИВОТ ЧИРПАН</t>
  </si>
  <si>
    <t>833015897</t>
  </si>
  <si>
    <t>833019375</t>
  </si>
  <si>
    <t>ЗСПК ХЕМУС</t>
  </si>
  <si>
    <t>ЗПК ИСКРА-1</t>
  </si>
  <si>
    <t>833051572</t>
  </si>
  <si>
    <t>АГРОИНДЕКС ЕООД</t>
  </si>
  <si>
    <t>833053726</t>
  </si>
  <si>
    <t>ЧЗК АГРОТЕХБИЗНЕС</t>
  </si>
  <si>
    <t>ЕТ АГРОГАРД - ГЕОРГИ НЕДЕВ</t>
  </si>
  <si>
    <t>ПРОИЗВОДСТВЕНО - ПОТРЕБИТЕЛНА ЗЕМЕДЕЛСКА КООПЕРАЦИЯ ЕДИНСТВО</t>
  </si>
  <si>
    <t>ЗС СВОБОДА</t>
  </si>
  <si>
    <t>833091175</t>
  </si>
  <si>
    <t>КПТУ ИЗВОР</t>
  </si>
  <si>
    <t>ЗПК НОВ ЖИВОТ</t>
  </si>
  <si>
    <t>833109965</t>
  </si>
  <si>
    <t>ЗСПК СТРЕЛЕЦ</t>
  </si>
  <si>
    <t>833110615</t>
  </si>
  <si>
    <t>ЕТ ИНСАЙТ-КХ-ИЛИЯ ХРИСТОВ</t>
  </si>
  <si>
    <t>ЕТ НЕДИ-АН-ЖИВКА ДИМИТРОВА</t>
  </si>
  <si>
    <t>ЕТ ДАНИКО Д ДОНЕВ</t>
  </si>
  <si>
    <t>7908277527</t>
  </si>
  <si>
    <t>ЗП ЗЛАТАН НИКОЛАЕВ МИХОВ</t>
  </si>
  <si>
    <t>8005217586</t>
  </si>
  <si>
    <t>ЗП ПЛАМЕН ПЕТКОВ ПЕЙКОВ</t>
  </si>
  <si>
    <t>8506257529</t>
  </si>
  <si>
    <t>ЗП МИХАИЛ ТОТЕВ ДОБРЕВ</t>
  </si>
  <si>
    <t>8606127642</t>
  </si>
  <si>
    <t>ЗП ПЕТКО ТОТЕВ НЕЙКОВ</t>
  </si>
  <si>
    <t>030169974</t>
  </si>
  <si>
    <t>030170834</t>
  </si>
  <si>
    <t>ЕТ МТД -ЙОРДАН РУСЕВ</t>
  </si>
  <si>
    <t>103662095</t>
  </si>
  <si>
    <t>АГРО-РОЛЕС ООД</t>
  </si>
  <si>
    <t>103935366</t>
  </si>
  <si>
    <t>ЗДРАВКОМ ООД</t>
  </si>
  <si>
    <t>ЕТ АГРОКОМЕРС - ИВАН ПАВЛОВ</t>
  </si>
  <si>
    <t>124010395</t>
  </si>
  <si>
    <t>ЕТ СИЛВЕНА-КОСТАДИН КОСТОВ</t>
  </si>
  <si>
    <t>124014908</t>
  </si>
  <si>
    <t>ЕТ АСТЕР 62 -БОРЯН ПЕНКОВ</t>
  </si>
  <si>
    <t>124021566</t>
  </si>
  <si>
    <t>ЕТ СТРОНГ-ТИХОМИР ГЕОРГИЕВ</t>
  </si>
  <si>
    <t>124022796</t>
  </si>
  <si>
    <t>ЕТ ДИМИТЪР МАТЕЕВ</t>
  </si>
  <si>
    <t>124028322</t>
  </si>
  <si>
    <t>ЯЙЦА И ПТИЦИ ЗОРА АД</t>
  </si>
  <si>
    <t>124035014</t>
  </si>
  <si>
    <t>124037015</t>
  </si>
  <si>
    <t>124038277</t>
  </si>
  <si>
    <t>ЕТ МЛАДЕН Г. ЦВЕТКОВ</t>
  </si>
  <si>
    <t>124039347</t>
  </si>
  <si>
    <t>ЕТ ДАВИД-ДЖАВИТ БЕЙТУЛА</t>
  </si>
  <si>
    <t>124039952</t>
  </si>
  <si>
    <t>АГРОТЕХСЕРВИЗ ООД</t>
  </si>
  <si>
    <t>124040602</t>
  </si>
  <si>
    <t>ЕТ НАВА-ВАЛЕНТИН ВАСИЛЕВ</t>
  </si>
  <si>
    <t>124044508</t>
  </si>
  <si>
    <t>ЕТ ИВАНКА ИВАНОВА</t>
  </si>
  <si>
    <t>124046587</t>
  </si>
  <si>
    <t>ЕТ ДИЯН БАЛЧЕВ-ДИАНА</t>
  </si>
  <si>
    <t>124046879</t>
  </si>
  <si>
    <t>ТРИПТОЛЕМ ЕООД</t>
  </si>
  <si>
    <t>ДОБРУДЖА ЕКСПОРТ ГЕОРГИ БАЛАБАНОВ</t>
  </si>
  <si>
    <t>124049423</t>
  </si>
  <si>
    <t>ЕТ КАЛИНА - КОСТАДИН РАДЕВ</t>
  </si>
  <si>
    <t>124055173</t>
  </si>
  <si>
    <t>124056460</t>
  </si>
  <si>
    <t>ЕТ АГРА-БОНЬО ЙОРДАНОВ</t>
  </si>
  <si>
    <t>ЕТ ТЕРРА КОМЕРС - ВАСИЛ ВАСИЛЕВ</t>
  </si>
  <si>
    <t>ЕТ ЖАСМИН ИВАН ДИКОВ</t>
  </si>
  <si>
    <t>124061436</t>
  </si>
  <si>
    <t>ОРЕХИТЕ ЕООД</t>
  </si>
  <si>
    <t>ЗП ДИМИТЪР СТАВРЕВ ДИМИТРОВ</t>
  </si>
  <si>
    <t>ЕТ ШАНС-20-МИЛКО ПЕТРОВ</t>
  </si>
  <si>
    <t>124090249</t>
  </si>
  <si>
    <t>ЗК ЗМЕЕВО</t>
  </si>
  <si>
    <t>124097852</t>
  </si>
  <si>
    <t>ГЕОМАТ -Г.ДАНАИЛОВ ЕТ</t>
  </si>
  <si>
    <t>СТИВ 98 ООД</t>
  </si>
  <si>
    <t>ЕТ МОДУС-90-ВАЛЕНТИН ВАСИЛЕВ</t>
  </si>
  <si>
    <t>ЕТ АРХ - ГЕОРГИ КАТРАНДЖИЕВ</t>
  </si>
  <si>
    <t>ЗС ИВАН АЛЕКСИЕВ ИВАНОВ</t>
  </si>
  <si>
    <t>124118780</t>
  </si>
  <si>
    <t>ГЕОРГИ БЕНКОВСКИ 2000 АД</t>
  </si>
  <si>
    <t>АГРОКОМЕРС-МИТКО ГОСПОДИНОВ ООД</t>
  </si>
  <si>
    <t>124135089</t>
  </si>
  <si>
    <t>ЕТ АЯКС-АТАНАС ЯЛЪМОВ</t>
  </si>
  <si>
    <t>ЕТ ПЕЙОВ ВЪЛЧЕВ</t>
  </si>
  <si>
    <t>124508606</t>
  </si>
  <si>
    <t>ДРАВА-АГРО ООД</t>
  </si>
  <si>
    <t>124509074</t>
  </si>
  <si>
    <t>ЕТ ЖИВКО КРЪСТЕВ</t>
  </si>
  <si>
    <t>ЕТ ЙОВЕВ-52-НИКОЛАЙ ЙОВЕВ</t>
  </si>
  <si>
    <t>124517320</t>
  </si>
  <si>
    <t>ЗКПУ ПЧЕЛА</t>
  </si>
  <si>
    <t>124518326</t>
  </si>
  <si>
    <t>РЕБЕЛ ООД</t>
  </si>
  <si>
    <t>124521607</t>
  </si>
  <si>
    <t>ЧЗС НИКОЛА РУСКОВ НИКОЛОВ</t>
  </si>
  <si>
    <t>124521728</t>
  </si>
  <si>
    <t>ЕТ АГРОСЕРВИЗ - АНГЕЛ ИЛИЕВ</t>
  </si>
  <si>
    <t>124522189</t>
  </si>
  <si>
    <t>ЕТ СПАС ПЕТРОВ ПЕТРОВ - ДИМИТРИНА ПЕТРОВА</t>
  </si>
  <si>
    <t>124523152</t>
  </si>
  <si>
    <t>ЕТ БОЯНА-ДИЛЯНА-БОЯН СТОЯНОВ</t>
  </si>
  <si>
    <t>124526593</t>
  </si>
  <si>
    <t>ЕТ ЛАЗАРОВ 2000 ИВАЙЛО ЛАЗАРОВ</t>
  </si>
  <si>
    <t>ЕТ ДЖАМБО КАМЕН КОНСТАНТИНОВ</t>
  </si>
  <si>
    <t>124530588</t>
  </si>
  <si>
    <t>ЕТ АГРО БЕНКОВСКИ-КАДИР САЛИ</t>
  </si>
  <si>
    <t>ЕТ ЙОРДАНКА ВАСИЛЕВА ТЕРРА КОМЕРС</t>
  </si>
  <si>
    <t>СИМ-АГРО 1 ООД</t>
  </si>
  <si>
    <t>124552307</t>
  </si>
  <si>
    <t>ЕТ АЛТЕОС- АЛЕКСАНДЪР СТЕФАНОВ</t>
  </si>
  <si>
    <t>124564697</t>
  </si>
  <si>
    <t>БИО ООД</t>
  </si>
  <si>
    <t>124581967</t>
  </si>
  <si>
    <t>АС ЕООД</t>
  </si>
  <si>
    <t>124591468</t>
  </si>
  <si>
    <t>124604280</t>
  </si>
  <si>
    <t>АГРОСТАН ООД</t>
  </si>
  <si>
    <t>124604421</t>
  </si>
  <si>
    <t>АТАНАСОВ ГРЕЙН ЕООД</t>
  </si>
  <si>
    <t>124604654</t>
  </si>
  <si>
    <t>ЕТ РАДОСТ-РАДОСТИНА ТОДОРОВА</t>
  </si>
  <si>
    <t>124605051</t>
  </si>
  <si>
    <t>ЗП ДРАГНИ ПЕТРОВ ГЕОРГИЕВ</t>
  </si>
  <si>
    <t>124605133</t>
  </si>
  <si>
    <t>РАЙ МЕГ АГРО ЕООД</t>
  </si>
  <si>
    <t>124606071</t>
  </si>
  <si>
    <t>ЧЗП ДЖЕЛИЛ МУСТАФА МЕХМЕДАЛИ</t>
  </si>
  <si>
    <t>124610671</t>
  </si>
  <si>
    <t>124612398</t>
  </si>
  <si>
    <t>ГАНЧЕВ 2003 ЕООД</t>
  </si>
  <si>
    <t>124613272</t>
  </si>
  <si>
    <t>ЗП СЕФЕР СЕЙФЕТИН МУРАД</t>
  </si>
  <si>
    <t>124613735</t>
  </si>
  <si>
    <t>ЕТ АГРО-ТАФЧИ-СТАНИСЛАВА СТОЯНОВА</t>
  </si>
  <si>
    <t>АГРОКООПЕРАТИВ-НИК ООД</t>
  </si>
  <si>
    <t>124614239</t>
  </si>
  <si>
    <t>КСИНТО ЕООД</t>
  </si>
  <si>
    <t>124619510</t>
  </si>
  <si>
    <t>БРАТЯ ВАСИЛЕВИ ВП ООД</t>
  </si>
  <si>
    <t>124620441</t>
  </si>
  <si>
    <t>ПРОГРЕС 2003 ЕООД</t>
  </si>
  <si>
    <t>124621098</t>
  </si>
  <si>
    <t>М-АГРО ЕООД</t>
  </si>
  <si>
    <t>124622143</t>
  </si>
  <si>
    <t>ЗП ЗЛАТИ ИЛИЕВ ЗЛАТЕВ</t>
  </si>
  <si>
    <t>124622652</t>
  </si>
  <si>
    <t>АГРОРЕСУРС-В.ВАСИЛЕВ ЕТ</t>
  </si>
  <si>
    <t>124623124</t>
  </si>
  <si>
    <t>ЧЗС ГЕОРГИ ПЕТРОВ АНГЕЛОВ</t>
  </si>
  <si>
    <t>124623811</t>
  </si>
  <si>
    <t>ТЕРАЛЕКС АГРО ЕООД</t>
  </si>
  <si>
    <t>124627076</t>
  </si>
  <si>
    <t>ЗП ЦВЕТОМИР ФИЛИПОВ СИВКОВ</t>
  </si>
  <si>
    <t>124627877</t>
  </si>
  <si>
    <t>ЧЗС РУМЯН НИКОЛОВ ТОДОРОВ</t>
  </si>
  <si>
    <t>124628089</t>
  </si>
  <si>
    <t>ДЕЯН ТОДОРОВ ПАУНОВ</t>
  </si>
  <si>
    <t>124633759</t>
  </si>
  <si>
    <t>ЕТ ЖОРО ДИМИТРОВ</t>
  </si>
  <si>
    <t>124634448</t>
  </si>
  <si>
    <t>ЗП СИМЕОН ТОДОРОВ СИМЕОНОВ</t>
  </si>
  <si>
    <t>124636050</t>
  </si>
  <si>
    <t>АГРОФИРМА СТАТЕВ ЕООД</t>
  </si>
  <si>
    <t>124636488</t>
  </si>
  <si>
    <t>ЗП ОРЛИН МИХАЙЛОВ ПАНЕВ</t>
  </si>
  <si>
    <t>124636876</t>
  </si>
  <si>
    <t>ИВЕЛИН ПЕНЕВ ИВАНОВ</t>
  </si>
  <si>
    <t>124637063</t>
  </si>
  <si>
    <t>ЕТ АГРО МИЛ-МИЛЕН РАДОСЛАВОВ</t>
  </si>
  <si>
    <t>ЧЗП НЕДЯЛКО ТОДОРОВ СЛАВОВ</t>
  </si>
  <si>
    <t>124642320</t>
  </si>
  <si>
    <t>ЗП НИКОЛИНКА ДЕМИРОВА НЕНОВА</t>
  </si>
  <si>
    <t>124643454</t>
  </si>
  <si>
    <t>ЗП ПАРАШКИВА АНГЕЛОВА ЛАЗАРОВА</t>
  </si>
  <si>
    <t>124643582</t>
  </si>
  <si>
    <t>ЧЗП ДИМИТЪР ЖЕЛЕВ ПЕТРОВ</t>
  </si>
  <si>
    <t>124647762</t>
  </si>
  <si>
    <t>ЗП ГЕОРГИ ГАНЧЕВ ГЕОРГИЕВ</t>
  </si>
  <si>
    <t>124648405</t>
  </si>
  <si>
    <t>ЕТ ХЕЛИУС ВАЛЕНТИН ПАУНОВ</t>
  </si>
  <si>
    <t>124650687</t>
  </si>
  <si>
    <t>ЕТ МИРОСЛАВ СЛАВОВ 81</t>
  </si>
  <si>
    <t>124651440</t>
  </si>
  <si>
    <t>ЗП ДИМИТЪР МИЛКОВ ДИМИТРОВ</t>
  </si>
  <si>
    <t>124677225</t>
  </si>
  <si>
    <t>ЕООД БЪЛГАРСКА ЯБЪЛКА</t>
  </si>
  <si>
    <t>124680513</t>
  </si>
  <si>
    <t>ЗЕМЕДЕЛСКА КОМПАНИЯ ЕООД</t>
  </si>
  <si>
    <t>124684643</t>
  </si>
  <si>
    <t>ЕДИНСТВО 2006 ООД</t>
  </si>
  <si>
    <t>124694210</t>
  </si>
  <si>
    <t>СИСФРУКТ САЛИ САЛИ ЕТ</t>
  </si>
  <si>
    <t>124697466</t>
  </si>
  <si>
    <t>ПВ АГРО ЕООД</t>
  </si>
  <si>
    <t>124700019</t>
  </si>
  <si>
    <t>КАЛИДИС ЕООД</t>
  </si>
  <si>
    <t>124711136</t>
  </si>
  <si>
    <t>АГРОРАЗВИТИЕ-МВ ЕАД</t>
  </si>
  <si>
    <t>124718585</t>
  </si>
  <si>
    <t>ЕЛИТ 86 ЕООД</t>
  </si>
  <si>
    <t>124720025</t>
  </si>
  <si>
    <t>РУАЛ ООД</t>
  </si>
  <si>
    <t>ЕТ ИСМ-91 ИСА САЛИ</t>
  </si>
  <si>
    <t>130490649</t>
  </si>
  <si>
    <t>ИЗКО ЕООД</t>
  </si>
  <si>
    <t>148079971</t>
  </si>
  <si>
    <t>МЕДОВИНА АГРО ООД</t>
  </si>
  <si>
    <t>200098039</t>
  </si>
  <si>
    <t>ПРЕМАР ЕООД</t>
  </si>
  <si>
    <t>АДМИРАЛ ГРУП 3 ЕООД</t>
  </si>
  <si>
    <t>200424620</t>
  </si>
  <si>
    <t>СТОЖАН 3Ф12 ЕООД</t>
  </si>
  <si>
    <t>200548066</t>
  </si>
  <si>
    <t>АГРОМИЛЕКС 75 ЕООД</t>
  </si>
  <si>
    <t>200575907</t>
  </si>
  <si>
    <t>ДАНИК АГРО ООД</t>
  </si>
  <si>
    <t>200604682</t>
  </si>
  <si>
    <t>УСПЕХ 2009 ЕООД</t>
  </si>
  <si>
    <t>200673632</t>
  </si>
  <si>
    <t>ГРУВЪР ЕООД</t>
  </si>
  <si>
    <t>ЕТ ФЕОКТИСТ ПАВЛЕНКОВ-НАТАША ПАВЛЕНКОВА</t>
  </si>
  <si>
    <t>200795376</t>
  </si>
  <si>
    <t>КОЕВ АГРОИНВЕСТ ЕООД</t>
  </si>
  <si>
    <t>201043736</t>
  </si>
  <si>
    <t>201051779</t>
  </si>
  <si>
    <t>КИЗ 2010 ЕООД</t>
  </si>
  <si>
    <t>201089064</t>
  </si>
  <si>
    <t>ЗЕМЕДЕЛИЕ БГ ООД</t>
  </si>
  <si>
    <t>201241604</t>
  </si>
  <si>
    <t>АГРИМАКС ЕООД</t>
  </si>
  <si>
    <t>201293298</t>
  </si>
  <si>
    <t>ПРИМАГРО - ИВАН ЗЛАТЕВ ЕООД</t>
  </si>
  <si>
    <t>201313733</t>
  </si>
  <si>
    <t>ЖИТО - КМ ООД</t>
  </si>
  <si>
    <t>201331959</t>
  </si>
  <si>
    <t>Н И К 2011 ЕООД</t>
  </si>
  <si>
    <t>201357509</t>
  </si>
  <si>
    <t>ГИГОС ЕООД</t>
  </si>
  <si>
    <t>201430156</t>
  </si>
  <si>
    <t>КРУШАРИ ПЛАСТ 60 ООД</t>
  </si>
  <si>
    <t>201448599</t>
  </si>
  <si>
    <t>ПЕТРОВИ АГРО 78-81 ООД</t>
  </si>
  <si>
    <t>201470909</t>
  </si>
  <si>
    <t>ЗОРА - УРУМОВИ ООД</t>
  </si>
  <si>
    <t>201482249</t>
  </si>
  <si>
    <t>СТОЯНОВ АГРО - 88 ЕООД</t>
  </si>
  <si>
    <t>201499832</t>
  </si>
  <si>
    <t>БРАТЯ ДОБРЕВИ ООД</t>
  </si>
  <si>
    <t>201563078</t>
  </si>
  <si>
    <t>АГРИ-М 2011 ЕООД</t>
  </si>
  <si>
    <t>201580444</t>
  </si>
  <si>
    <t>ЗЛАТНА ЗЕМЯ 2011 ЕООД</t>
  </si>
  <si>
    <t>201805617</t>
  </si>
  <si>
    <t>ЕТ КИРИЛ ИЛКОВ ПАВЛОВ</t>
  </si>
  <si>
    <t>201808022</t>
  </si>
  <si>
    <t>ЕТ ХРИСТО ИВАНОВ ПАВЛОВ</t>
  </si>
  <si>
    <t>201924386</t>
  </si>
  <si>
    <t>ПЛАНИК - ВЪЛЧЕВ ЕООД</t>
  </si>
  <si>
    <t>201969577</t>
  </si>
  <si>
    <t>ТОПАЛЕНКОВ-СЪРНЕНО ЕООД</t>
  </si>
  <si>
    <t>201986014</t>
  </si>
  <si>
    <t>АНДРЕЕВИ - ИЗВОРОВО ЕООД</t>
  </si>
  <si>
    <t>202024870</t>
  </si>
  <si>
    <t>ЕЛИЦА МАТЕЕВА 84 ЕООД</t>
  </si>
  <si>
    <t>202047303</t>
  </si>
  <si>
    <t>НУРАН ЕООД</t>
  </si>
  <si>
    <t>202050096</t>
  </si>
  <si>
    <t>ЕТ ТИХОМИР ДАНЕВ ДИМИТРОВ</t>
  </si>
  <si>
    <t>202189562</t>
  </si>
  <si>
    <t>ОРЕХИТЕ Н ЕООД</t>
  </si>
  <si>
    <t>202274190</t>
  </si>
  <si>
    <t>202298638</t>
  </si>
  <si>
    <t>БИО МЕДЖИК ЕООД</t>
  </si>
  <si>
    <t>202616085</t>
  </si>
  <si>
    <t>АГРО ШЕН 2013 ООД</t>
  </si>
  <si>
    <t>202651225</t>
  </si>
  <si>
    <t>УЗУНОВ 55 ЕООД</t>
  </si>
  <si>
    <t>202655825</t>
  </si>
  <si>
    <t>АГРО МАТ 2014 ЕООД</t>
  </si>
  <si>
    <t>202656069</t>
  </si>
  <si>
    <t>СТЕЛТ 13 ЕООД</t>
  </si>
  <si>
    <t>202657776</t>
  </si>
  <si>
    <t>НЕДА 75 ЕООД</t>
  </si>
  <si>
    <t>202660879</t>
  </si>
  <si>
    <t>НИКОСТА 68 ЕООД</t>
  </si>
  <si>
    <t>202661949</t>
  </si>
  <si>
    <t>АНТИМОН АГРО ЕООД</t>
  </si>
  <si>
    <t>202678966</t>
  </si>
  <si>
    <t>КРЕАТИВ АГРО ЕООД</t>
  </si>
  <si>
    <t>202777658</t>
  </si>
  <si>
    <t>РИЪЛ ЕСТЕЙТ И КО ЕООД</t>
  </si>
  <si>
    <t>202907183</t>
  </si>
  <si>
    <t>БРАТЯ КАРАГЮЛИЕВИ ООД</t>
  </si>
  <si>
    <t>202912216</t>
  </si>
  <si>
    <t>ПАНАГРО ЕООД</t>
  </si>
  <si>
    <t>203154105</t>
  </si>
  <si>
    <t>АГРО ЖИТЕН ООД</t>
  </si>
  <si>
    <t>203578940</t>
  </si>
  <si>
    <t>АПЛЕНД БЪЛГАРИЯ ООД</t>
  </si>
  <si>
    <t>834017644</t>
  </si>
  <si>
    <t>ТРЕЙД ООД</t>
  </si>
  <si>
    <t>834019015</t>
  </si>
  <si>
    <t>ЗК ОРЛОВА МОГИЛА</t>
  </si>
  <si>
    <t>КООПЕРАЦИЯ ГРАНИЦА</t>
  </si>
  <si>
    <t>ЗК ЯНТАР С. ПРОЛЕЗ</t>
  </si>
  <si>
    <t>834024400</t>
  </si>
  <si>
    <t>ВНЛ-РИЧ-РАДОСЛАВ СТАНЧЕВ ЕТ</t>
  </si>
  <si>
    <t>ЗКЧС АЛЕКСАНДЪР СТАМБОЛИЙСКИ</t>
  </si>
  <si>
    <t>834025000</t>
  </si>
  <si>
    <t>ПКК КРАСЕН</t>
  </si>
  <si>
    <t>834025071</t>
  </si>
  <si>
    <t>ЗКПУ ЛЯСКОВО</t>
  </si>
  <si>
    <t>834025356</t>
  </si>
  <si>
    <t>ЗК КАМЕННА</t>
  </si>
  <si>
    <t>ППК ЗАРЯ С.БОЖУРОВО</t>
  </si>
  <si>
    <t>834032888</t>
  </si>
  <si>
    <t>ПТК КАРВУНА</t>
  </si>
  <si>
    <t>834050427</t>
  </si>
  <si>
    <t>834051333</t>
  </si>
  <si>
    <t>834051664</t>
  </si>
  <si>
    <t>КПТУ ПОДСЛОН</t>
  </si>
  <si>
    <t>834052061</t>
  </si>
  <si>
    <t>ЕТ НИНА-НИКОЛА ЛАПЧЕВ</t>
  </si>
  <si>
    <t>834054781</t>
  </si>
  <si>
    <t>ЗКПУ ВЕДРИНА</t>
  </si>
  <si>
    <t>834055837</t>
  </si>
  <si>
    <t>ЗК ГЕОРГИ БЕНКОВСКИ</t>
  </si>
  <si>
    <t>834056113</t>
  </si>
  <si>
    <t>ЗК ПРИМОРЦИ</t>
  </si>
  <si>
    <t>834056832</t>
  </si>
  <si>
    <t>КООПЕРАЦИЯ АСЕН I</t>
  </si>
  <si>
    <t>834073828</t>
  </si>
  <si>
    <t>КООПЕРАЦИЯ ПРИСАД</t>
  </si>
  <si>
    <t>4201087988</t>
  </si>
  <si>
    <t>ЧЗС ГЕОРГИ КАЛЧЕВ ДИМИТРОВ</t>
  </si>
  <si>
    <t>5302037966</t>
  </si>
  <si>
    <t>ЧЗС ПЛАМЕН ДИМИТРОВ МИХАЛЕВ</t>
  </si>
  <si>
    <t>5309048108</t>
  </si>
  <si>
    <t>ЗП ЖИВКО ЙОРДАНОВ ИВАНОВ</t>
  </si>
  <si>
    <t>5311197925</t>
  </si>
  <si>
    <t>ЗП ДИМИТЪР СИМЕОНОВ ДИМОВ</t>
  </si>
  <si>
    <t>5510217958</t>
  </si>
  <si>
    <t>ЧЗП ПЕТРАНКА ГЕОРГИЕВА ЖЕЛЕВА</t>
  </si>
  <si>
    <t>5607298095</t>
  </si>
  <si>
    <t>ЗП ДЕСПИНА ИЛИЕВА</t>
  </si>
  <si>
    <t>5911188000</t>
  </si>
  <si>
    <t>ЗП ГЕОРГИ ЖЕЛЯЗКОВ ГЕОРГИЕВ</t>
  </si>
  <si>
    <t>6007097932</t>
  </si>
  <si>
    <t>ЗП НЕФИЗЕ ХАМДИ НАЛБАНТ</t>
  </si>
  <si>
    <t>6104267920</t>
  </si>
  <si>
    <t>ЗП БОЖИДАР АНЕЩЕВ БОНЧЕВ</t>
  </si>
  <si>
    <t>6304168000</t>
  </si>
  <si>
    <t>ЗП МАРИЯН ИВАНОВ ВЕЛИКОВ</t>
  </si>
  <si>
    <t>6306307969</t>
  </si>
  <si>
    <t>ЧЗП ЗДРАВКО ИВАНОВ</t>
  </si>
  <si>
    <t>6409257926</t>
  </si>
  <si>
    <t>ХРИСТО ДИМИТРОВ ХРИСТОВ</t>
  </si>
  <si>
    <t>6504297961</t>
  </si>
  <si>
    <t>ХРИСТО ПАНАЙОТОВ ХРИСТОВ</t>
  </si>
  <si>
    <t>6509277947</t>
  </si>
  <si>
    <t>6606027906</t>
  </si>
  <si>
    <t>ЗП СЕВДАЛИН ТОДОРОВ РУСЕВ</t>
  </si>
  <si>
    <t>6805018086</t>
  </si>
  <si>
    <t>ЗП КИРИЛ ИВАНОВ ЗЛАТЕВ</t>
  </si>
  <si>
    <t>6808267966</t>
  </si>
  <si>
    <t>ЗП ПЕТЪР ДРАГНЕВ ПЕТРОВ</t>
  </si>
  <si>
    <t>6812317964</t>
  </si>
  <si>
    <t>ЗП ХРИСТО ХИНЕВ ХРИСТОВ</t>
  </si>
  <si>
    <t>7212267924</t>
  </si>
  <si>
    <t>ТОДОР ИВАНОВ ШИШКОВ</t>
  </si>
  <si>
    <t>7304077920</t>
  </si>
  <si>
    <t>ЧЗП РУМЕН ИВАНОВ СПИРОВ</t>
  </si>
  <si>
    <t>7307227941</t>
  </si>
  <si>
    <t>ЗП ЕРОЛ МЕХМЕД АЛИ</t>
  </si>
  <si>
    <t>7403221044</t>
  </si>
  <si>
    <t>ЗП ИВАН МИТКОВ ДИМИТРОВ</t>
  </si>
  <si>
    <t>7508055628</t>
  </si>
  <si>
    <t>ЗП НИКОЛАЙ ИВАНОВ ПАСКОВ</t>
  </si>
  <si>
    <t>7603267905</t>
  </si>
  <si>
    <t>ЗП ПЕТКО ИВАНОВ ИГНАТОВ</t>
  </si>
  <si>
    <t>7607097915</t>
  </si>
  <si>
    <t>ЗП ГЕНОВЕВА ИВАНОВА СТОЯНОВА</t>
  </si>
  <si>
    <t>7609237913</t>
  </si>
  <si>
    <t>ЗП ДИЛЯНА ГЕОРГИЕВА ГЕОРГИЕВА</t>
  </si>
  <si>
    <t>7611197920</t>
  </si>
  <si>
    <t>ЗП ДРАГОМИР МАРКОВ ГЕОРГИЕВ</t>
  </si>
  <si>
    <t>7707247942</t>
  </si>
  <si>
    <t>КРАСИМИР ДИМОВ ТОДОРОВ</t>
  </si>
  <si>
    <t>7808097964</t>
  </si>
  <si>
    <t>ЗП НИКОЛАЙ ДИМИТРОВ НИКОЛОВ</t>
  </si>
  <si>
    <t>7810088027</t>
  </si>
  <si>
    <t>ЗП ГАЛИН НЕДЕВ НИКОЛОВ</t>
  </si>
  <si>
    <t>7901217969</t>
  </si>
  <si>
    <t>ЗП СТЕФАН ЯНАКИЕВ</t>
  </si>
  <si>
    <t>7902087920</t>
  </si>
  <si>
    <t>ЗП КОНСТАНТИН АТАНАСОВ ГЕОРГИЕВ</t>
  </si>
  <si>
    <t>7907078006</t>
  </si>
  <si>
    <t>ЗП ДИМИТЪР МИХАИЛОВ ЖЕКОВ</t>
  </si>
  <si>
    <t>7910217935</t>
  </si>
  <si>
    <t>ЧЗС ВАЛЕНТИНА МАРКОВА</t>
  </si>
  <si>
    <t>8004088020</t>
  </si>
  <si>
    <t>ЧЗП ТЮНЧЕР НЕВЖДЕТ МЮМЮН</t>
  </si>
  <si>
    <t>8306037907</t>
  </si>
  <si>
    <t>ИВАЙЛО СПИРИДОНОВ ИВАНОВ</t>
  </si>
  <si>
    <t>8312271046</t>
  </si>
  <si>
    <t>ПАВЕЛ ИВАНОВ ОВЧАРОВ</t>
  </si>
  <si>
    <t>8402057909</t>
  </si>
  <si>
    <t>ЯСЕН СТЕФАНОВ ГАНДЕВ</t>
  </si>
  <si>
    <t>8409138026</t>
  </si>
  <si>
    <t>ЗП ТАНЕР ТАСИН РЮСТЕМ</t>
  </si>
  <si>
    <t>8611227986</t>
  </si>
  <si>
    <t>ЗП КРИСТИЯН ТОДОРОВ ТОДОРОВ</t>
  </si>
  <si>
    <t>8707317907</t>
  </si>
  <si>
    <t>ЗП МИЛЕН РАЙЧЕВ ГЕОРГИЕВ</t>
  </si>
  <si>
    <t>ЕТ АГРО-М-ДРАГОМИР ДОНЧЕВ</t>
  </si>
  <si>
    <t>ЕТ МИЛЧЕВ - СИ - СТЕФАН МИЛЧЕВ</t>
  </si>
  <si>
    <t>116024438</t>
  </si>
  <si>
    <t>ЕТ ДОБРУДЖА 97 СТАНЧО СТАНЕВ</t>
  </si>
  <si>
    <t>ЕТ ИРА-5-АТАНАС ВЪЛКАРЕВ</t>
  </si>
  <si>
    <t>125035946</t>
  </si>
  <si>
    <t>АГРОЕЛИТ-МИТОВ ЕООД</t>
  </si>
  <si>
    <t>ЕТ СТАНИСЛАВ ЖЕЛЕВ</t>
  </si>
  <si>
    <t>АГРОСЕМ 2000-ООД</t>
  </si>
  <si>
    <t>125506309</t>
  </si>
  <si>
    <t>ЕТ МАТЕЕВ-ПЕТКО МАТЕЕВ</t>
  </si>
  <si>
    <t>САНДОС ЕООД</t>
  </si>
  <si>
    <t>ЕТ ДЕЕМ - СТОЯН РАЛЕВ</t>
  </si>
  <si>
    <t>КРЕПОСТ 2001 ЕООД</t>
  </si>
  <si>
    <t>ФАРМИНГ ЛОМЦИ ООД</t>
  </si>
  <si>
    <t>АГРОТРЕНД ООД</t>
  </si>
  <si>
    <t>АГРО - 84 ООД</t>
  </si>
  <si>
    <t>201423215</t>
  </si>
  <si>
    <t>ЕЛИТ С 2</t>
  </si>
  <si>
    <t>201520851</t>
  </si>
  <si>
    <t>АГРО-ТИЯ ООД</t>
  </si>
  <si>
    <t>201547031</t>
  </si>
  <si>
    <t>ЕНКА И КО ЕООД</t>
  </si>
  <si>
    <t>ЛИНИДА-М ООД</t>
  </si>
  <si>
    <t>202341130</t>
  </si>
  <si>
    <t>ЕТ БОРИСЛАВ МИТОВ</t>
  </si>
  <si>
    <t>ЗКПУ ЖИТНИЦА</t>
  </si>
  <si>
    <t>ЗК НАДЕЖДА-2</t>
  </si>
  <si>
    <t>ЕТ АГРОЦЕНТЪР-ГЕОРГИ ГЕОРГИЕВ</t>
  </si>
  <si>
    <t>ЕТ АГРОЕЛИТ-МИТОВ-БОЖИДАР МИТОВ</t>
  </si>
  <si>
    <t>ЗКПУ КАЛАКОЧ-92</t>
  </si>
  <si>
    <t>КООПЕРАЦИЯ НАДЕЖДА-3</t>
  </si>
  <si>
    <t>ЗЕМЕДЕЛСКА КООПЕРАЦИЯ НАПРЕДЪК</t>
  </si>
  <si>
    <t>КООПЕРАЦИЯ АЛВАНОВО</t>
  </si>
  <si>
    <t>КООПЕРАЦИЯ СЪГЛАСИЕ 93</t>
  </si>
  <si>
    <t>КООПЕРАЦИЯ СЕЯЧИ 92</t>
  </si>
  <si>
    <t>СД ДОБРОМИР ЙОРДАНОВ-ОГНЯН ИЛИЕВ-ЕЗОКС</t>
  </si>
  <si>
    <t>ЕТ АЛБЕНА СД1-ВАСИЛ ДАСКАЛОВ-АЛБЕНА ДАСКАЛОВА</t>
  </si>
  <si>
    <t>ЗКПУ ПАЛАМАРЦА-92</t>
  </si>
  <si>
    <t>КООПЕРАЦИЯ ЕДИНСТВО 1</t>
  </si>
  <si>
    <t>КООПЕРАЦИЯ ЧЕРНОЛОМИЕ</t>
  </si>
  <si>
    <t>ХОЛДИНГ САКАРЦИ АД</t>
  </si>
  <si>
    <t>АГРОЕФЕКТ ЕООД</t>
  </si>
  <si>
    <t>ЕТ БОЯН ГЬОКОВ</t>
  </si>
  <si>
    <t>126026576</t>
  </si>
  <si>
    <t>ЕТ ВИТЕН-ТЕНЧО ЗЛАТЕВ</t>
  </si>
  <si>
    <t>САКАРАГРО ООД</t>
  </si>
  <si>
    <t>126062615</t>
  </si>
  <si>
    <t>ЗПК НОВ ПЪТ</t>
  </si>
  <si>
    <t>КЛАС ООД</t>
  </si>
  <si>
    <t>КЛАС 95 ООД</t>
  </si>
  <si>
    <t>ЕТ ГАЛЕН - ГЕОРГИ ГЕОРГИЕВ</t>
  </si>
  <si>
    <t>АГРОФЕРМЕР - 2002 ЕООД</t>
  </si>
  <si>
    <t>126628271</t>
  </si>
  <si>
    <t>ЗП ВЛАДИМИР НИКОЛОВ НИКОЛОВ</t>
  </si>
  <si>
    <t>АР-М-АГРО ООД</t>
  </si>
  <si>
    <t>БРАТЯ ЖЕЛЕВИ ООД</t>
  </si>
  <si>
    <t>ИВАН ЖЕЛЯЗКОВ ЕООД</t>
  </si>
  <si>
    <t>СТИВ - АГРОФИНАНС ЕООД</t>
  </si>
  <si>
    <t>128519735</t>
  </si>
  <si>
    <t>ВЕСТИНА ЕООД</t>
  </si>
  <si>
    <t>ЕТ ГРАЙ- ГЕОРГИ АНДОНОВ-РАДКА АНГЕЛОВА</t>
  </si>
  <si>
    <t>200761705</t>
  </si>
  <si>
    <t>ПРЕМИУМ ЕНЕРДЖИ ООД</t>
  </si>
  <si>
    <t>201230700</t>
  </si>
  <si>
    <t>АГРОТИС 2010 ЕООД</t>
  </si>
  <si>
    <t>202044104</t>
  </si>
  <si>
    <t>АГРО ИНВЕСТ БАШОВИ ЕООД</t>
  </si>
  <si>
    <t>203467299</t>
  </si>
  <si>
    <t>ЕТ ДОМИНЕКС-ГЕОРГИ ДИМОВ - ЛИЛЯНА ДИМОВА</t>
  </si>
  <si>
    <t>ЗКПУ ДРУЖБА</t>
  </si>
  <si>
    <t>КЗУ ДОВЕРИЕ</t>
  </si>
  <si>
    <t>ППЗК ЖИТЕН КЛАС</t>
  </si>
  <si>
    <t>ППЗК ДОВЕРИЕ</t>
  </si>
  <si>
    <t>СВОБОДНО КООПЕРАТИВНО СДРУЖЕНИЕ РАКОВСКИ</t>
  </si>
  <si>
    <t>СВОБОДНО КООПЕРАТИВНО СДРУЖЕНИЕ ДОБРИЧ</t>
  </si>
  <si>
    <t>6208082390</t>
  </si>
  <si>
    <t>ЖЕЛКА ДИМИТРОВА ДАЛОВА</t>
  </si>
  <si>
    <t>7006124486</t>
  </si>
  <si>
    <t>ЗП АНГЕЛ БОНЕВ</t>
  </si>
  <si>
    <t>7110138483</t>
  </si>
  <si>
    <t>ЗП АНГЕЛ КАЛИНОВ АРНАУДОВ</t>
  </si>
  <si>
    <t>7510198511</t>
  </si>
  <si>
    <t>ЗП МИГЛЕНА БАШОВА</t>
  </si>
  <si>
    <t>7604148449</t>
  </si>
  <si>
    <t>ЗП ТОНЮ НИКОЛОВ ТОНЕВ</t>
  </si>
  <si>
    <t>7607078643</t>
  </si>
  <si>
    <t>ЧЗП ПЛАМЕН КАМБУРОВ</t>
  </si>
  <si>
    <t>115001575</t>
  </si>
  <si>
    <t>РУМБИЧ ЕООД</t>
  </si>
  <si>
    <t>ЕЛКОФАЛ ООД</t>
  </si>
  <si>
    <t>ЗЕМЯ - 96 ООД</t>
  </si>
  <si>
    <t>127510466</t>
  </si>
  <si>
    <t>ЕТ ТАЙФУН-2000 - ЕРОЛ КАБИЛ</t>
  </si>
  <si>
    <t>127525913</t>
  </si>
  <si>
    <t>АГРОСИНТЕЗ ООД</t>
  </si>
  <si>
    <t>ИНКОТАР 2 ЕООД</t>
  </si>
  <si>
    <t>127565733</t>
  </si>
  <si>
    <t>СЪНИ ОЙЛ ЕООД</t>
  </si>
  <si>
    <t>127568359</t>
  </si>
  <si>
    <t>АГРОВЪЗХОД ЕООД</t>
  </si>
  <si>
    <t>127576320</t>
  </si>
  <si>
    <t>АГРЕЯ ЕООД</t>
  </si>
  <si>
    <t>127579067</t>
  </si>
  <si>
    <t>127590583</t>
  </si>
  <si>
    <t>ПРИМА АГРА ООД</t>
  </si>
  <si>
    <t>ЕКОХИКС ЕООД</t>
  </si>
  <si>
    <t>АГРОИНЖЕНЕРИНГ ЕООД</t>
  </si>
  <si>
    <t>200228956</t>
  </si>
  <si>
    <t>АГРИ ХОЛДИНГ ЕООД</t>
  </si>
  <si>
    <t>200571453</t>
  </si>
  <si>
    <t>СОРТОВИ СЕМЕНА 69</t>
  </si>
  <si>
    <t>200584728</t>
  </si>
  <si>
    <t>АГРОПАРТ БЪЛГАРИЯ ООД</t>
  </si>
  <si>
    <t>200692718</t>
  </si>
  <si>
    <t>АГРОСЕМЕНА - ХРИСТОВ ЕООД</t>
  </si>
  <si>
    <t>201391852</t>
  </si>
  <si>
    <t>ЕХМ ЕООД</t>
  </si>
  <si>
    <t>201529485</t>
  </si>
  <si>
    <t>СЕМЕНА И ФУРАЖИ ШУМЕН 2011 ЕООД</t>
  </si>
  <si>
    <t>201758516</t>
  </si>
  <si>
    <t>ЕООД ИРА 86</t>
  </si>
  <si>
    <t>202137074</t>
  </si>
  <si>
    <t>ПЕСТИЦИД ЕКСПОРТ ЕООД</t>
  </si>
  <si>
    <t>202496102</t>
  </si>
  <si>
    <t>АГРОХИКС ЕООД</t>
  </si>
  <si>
    <t>203050804</t>
  </si>
  <si>
    <t>МЕГС ФАРМ ЕООД</t>
  </si>
  <si>
    <t>203410451</t>
  </si>
  <si>
    <t>ЕТ ДИМИТЪР НИКОЛОВ- ВЕРА НИКОЛОВА</t>
  </si>
  <si>
    <t>203421622</t>
  </si>
  <si>
    <t>АГРОТОНИК ООД</t>
  </si>
  <si>
    <t>ПРОИЗВОДСТВЕНО ПОТРЕБИТЕЛНА КООПЕРАЦИЯ БРАЗДИ</t>
  </si>
  <si>
    <t>837079925</t>
  </si>
  <si>
    <t>837080233</t>
  </si>
  <si>
    <t>ЗПК СВЕТЛИНА</t>
  </si>
  <si>
    <t>837083941</t>
  </si>
  <si>
    <t>837105868</t>
  </si>
  <si>
    <t>6009258785</t>
  </si>
  <si>
    <t>МЕМДУ АРИФ ЮЗЕИР</t>
  </si>
  <si>
    <t>6310048831</t>
  </si>
  <si>
    <t>ЧЗП НЕЛКА КОСТОВА</t>
  </si>
  <si>
    <t>НЕЗАХАТ НИХАТ МЕХМЕТ ЗП</t>
  </si>
  <si>
    <t>7212208752</t>
  </si>
  <si>
    <t>ЗП НЕДЖИЛЯ НУРУЛОВА АДИЛОВА</t>
  </si>
  <si>
    <t>7511041419</t>
  </si>
  <si>
    <t>ВАНЯ РУПЧЕВА ЙОНОВА</t>
  </si>
  <si>
    <t>7607308880</t>
  </si>
  <si>
    <t>ЗП СВЕТОСЛАВ ИВАНОВ НИКОЛОВ</t>
  </si>
  <si>
    <t>7610278729</t>
  </si>
  <si>
    <t>ЮСУФ РЕДЖЕБ ЮСУФ</t>
  </si>
  <si>
    <t>ГЕНАДИЙ СТОЙНЕВ ГРИГОРОВ ЗП</t>
  </si>
  <si>
    <t>8109068740</t>
  </si>
  <si>
    <t>НУРХАН ЮСУФОВ ИБРЯМОВ</t>
  </si>
  <si>
    <t>ЗК НОВА ИДЕЯ</t>
  </si>
  <si>
    <t>ЗЕМЕДЕЛСКА ПРОИЗВОДСТВЕНА КООПЕРАЦИЯ ЧАРДА</t>
  </si>
  <si>
    <t>ЕТ ЗЕМЕДЕЛСКА КЪЩА АГРАРИКА МИХАИЛ ШЕВКЕНОВ</t>
  </si>
  <si>
    <t>ЕТ ПАКОМ СПАС ПАСКОВ</t>
  </si>
  <si>
    <t>102004685</t>
  </si>
  <si>
    <t>ЕТ ИНТЕР УНИВЕРС-ИВАН ВАСИЛЕВ</t>
  </si>
  <si>
    <t>ЕТ ФОКА-СТОЯ НИКОЛОВА</t>
  </si>
  <si>
    <t>АГРОЛЕС - ДИМОВ ЕООД</t>
  </si>
  <si>
    <t>119046023</t>
  </si>
  <si>
    <t>ГЪРДЕВИ ООД</t>
  </si>
  <si>
    <t>119524427</t>
  </si>
  <si>
    <t>ЕООД ХУБЧЕВ</t>
  </si>
  <si>
    <t>АГРОФАРМ НЕДЯЛСКО</t>
  </si>
  <si>
    <t>АГРОЛАНД ТАМАРИНО ООД</t>
  </si>
  <si>
    <t>123156155</t>
  </si>
  <si>
    <t>ЕТ КРАСИМИР КАРЧЕВ-ДИКАР</t>
  </si>
  <si>
    <t>123652809</t>
  </si>
  <si>
    <t>ПАЛАЙА ООД</t>
  </si>
  <si>
    <t>128006686</t>
  </si>
  <si>
    <t>ЕТ ИВАН РАДЕВ ЧАВДАРОВ</t>
  </si>
  <si>
    <t>ЗК КАРГОН 92</t>
  </si>
  <si>
    <t>ЕТ ТРАНСВЕЛ ВМХГ-ВЕЛКО ВЕЛЕВ</t>
  </si>
  <si>
    <t>ЕТ ПЕТЪР ЖЕКОВ</t>
  </si>
  <si>
    <t>АГРОТЕХ ИМПЕКС 98 АД</t>
  </si>
  <si>
    <t>128056002</t>
  </si>
  <si>
    <t>ЕТ ВЕНЦИСЛАВ ИЛИЕВ</t>
  </si>
  <si>
    <t>ЕТ ДИК 99 -ДИМИТЪР ДИМИТРОВ</t>
  </si>
  <si>
    <t>128059984</t>
  </si>
  <si>
    <t>ИНСЕКТА - 2000 ООД</t>
  </si>
  <si>
    <t>128524020</t>
  </si>
  <si>
    <t>МТС - 3 ЕООД</t>
  </si>
  <si>
    <t>ЕТ КАЛИВАНА - ИВАНКА ГЕОРГИЕВА</t>
  </si>
  <si>
    <t>128529430</t>
  </si>
  <si>
    <t>ГЕОРГИ КОЛЕВ РАДЕВ - ЗП</t>
  </si>
  <si>
    <t>128533973</t>
  </si>
  <si>
    <t>ЕТ ОМЕС-45-СЕМО ВЪЛЕВ</t>
  </si>
  <si>
    <t>АГРОЗЕМ- АВ ООД</t>
  </si>
  <si>
    <t>128563315</t>
  </si>
  <si>
    <t>ЗП ХРИСТО СЛАВОВ ВАСИЛЕВ</t>
  </si>
  <si>
    <t>АГРОИНС - ДИМКА МАРИНОВА ЕТ</t>
  </si>
  <si>
    <t>128567776</t>
  </si>
  <si>
    <t>ТЕРВЕЛ МЕС - 2003 ЕООД</t>
  </si>
  <si>
    <t>128569812</t>
  </si>
  <si>
    <t>ЗП СТАНКА ПЕТКОВА ПАНЕВА</t>
  </si>
  <si>
    <t>128571632</t>
  </si>
  <si>
    <t>БОРИС ТЕНЕВ БОРИСОВ</t>
  </si>
  <si>
    <t>ЕТ ЯНАКИЕВ - МИТКО ЯНАКИЕВ</t>
  </si>
  <si>
    <t>КАПРИЗ 2004 ООД</t>
  </si>
  <si>
    <t>128579814</t>
  </si>
  <si>
    <t>ЕТ НАЧО 45-ГИНКА КУМАНОВА</t>
  </si>
  <si>
    <t>128580898</t>
  </si>
  <si>
    <t>АГРО ДИСТАН ЕООД</t>
  </si>
  <si>
    <t>128582536</t>
  </si>
  <si>
    <t>РОСЕН ИВАНОВ РУСЕВ</t>
  </si>
  <si>
    <t>128587795</t>
  </si>
  <si>
    <t>ГЕОРГИ ТАЧЕВ ГЕОРГИЕВ ЗП</t>
  </si>
  <si>
    <t>128590472</t>
  </si>
  <si>
    <t>АГРОТРЕЙД ЕООД</t>
  </si>
  <si>
    <t>128591574</t>
  </si>
  <si>
    <t>ЗП СЛАВКА КАРАГЬОЗОВА</t>
  </si>
  <si>
    <t>128592509</t>
  </si>
  <si>
    <t>ЗП СТОЯН ЖЕЛЯЗКОВ ИВАНОВ</t>
  </si>
  <si>
    <t>128593917</t>
  </si>
  <si>
    <t>КАТИМ ЕООД</t>
  </si>
  <si>
    <t>128596429</t>
  </si>
  <si>
    <t>АГРОСТАРТ ГРУП ЕООД</t>
  </si>
  <si>
    <t>128600735</t>
  </si>
  <si>
    <t>ВЪЛЧЕВИ ООД</t>
  </si>
  <si>
    <t>128606115</t>
  </si>
  <si>
    <t>ЛАЛКОВЦИТЕ ЕООД</t>
  </si>
  <si>
    <t>128616127</t>
  </si>
  <si>
    <t>АГРОЕЛИТ ООД</t>
  </si>
  <si>
    <t>128620136</t>
  </si>
  <si>
    <t>РОЗМИЛ ООД</t>
  </si>
  <si>
    <t>ЕТ АГРОНОМ-ДИМИТЪР ДИМОВ</t>
  </si>
  <si>
    <t>ТАШКОВИ ООД</t>
  </si>
  <si>
    <t>200545312</t>
  </si>
  <si>
    <t>201056210</t>
  </si>
  <si>
    <t>ДЯНКОВИ АСД ООД</t>
  </si>
  <si>
    <t>201137267</t>
  </si>
  <si>
    <t>АЛБЕНА 2010 ЕООД</t>
  </si>
  <si>
    <t>201167981</t>
  </si>
  <si>
    <t>АГРОСТАРТ 2010 ЕООД</t>
  </si>
  <si>
    <t>201365235</t>
  </si>
  <si>
    <t>ОРЕНДА 777 ЕООД</t>
  </si>
  <si>
    <t>201449110</t>
  </si>
  <si>
    <t>ЙОСИФОВ И НЕДЕЛЧЕВИ ООД</t>
  </si>
  <si>
    <t>201564842</t>
  </si>
  <si>
    <t>ДИВАС АГРО ООД</t>
  </si>
  <si>
    <t>201574644</t>
  </si>
  <si>
    <t>ГЕРААГРО ЕООД</t>
  </si>
  <si>
    <t>201608897</t>
  </si>
  <si>
    <t>АГРОКОМПАНИЯ ЕЛХОВО</t>
  </si>
  <si>
    <t>201724396</t>
  </si>
  <si>
    <t>ПЕЛИКАН АГРО ЕООД</t>
  </si>
  <si>
    <t>201727264</t>
  </si>
  <si>
    <t>ДУО АГРО ООД</t>
  </si>
  <si>
    <t>201936680</t>
  </si>
  <si>
    <t>КАМЕНЕЦ АГРО ИНВЕСТ ЕООД</t>
  </si>
  <si>
    <t>202009523</t>
  </si>
  <si>
    <t>АГРО ПЛАМ ЗАВОЙ ЕООД</t>
  </si>
  <si>
    <t>202038183</t>
  </si>
  <si>
    <t>ГАБРИЕЛ 2010 ООД</t>
  </si>
  <si>
    <t>202327020</t>
  </si>
  <si>
    <t>АГРО ДЖОЙ ЕООД</t>
  </si>
  <si>
    <t>202488568</t>
  </si>
  <si>
    <t>ЕТ ДАНИЕЛ ГЕОРГИЕВ ЙОРДАНОВ</t>
  </si>
  <si>
    <t>202510648</t>
  </si>
  <si>
    <t>ЕТ РАДОСТИН РАДОСТИНОВ ВЪЛЧЕВ</t>
  </si>
  <si>
    <t>202511481</t>
  </si>
  <si>
    <t>ЕТ МИТА АТАНАСОВА ЖЕКОВА</t>
  </si>
  <si>
    <t>203072131</t>
  </si>
  <si>
    <t>АГРОТЕС АД</t>
  </si>
  <si>
    <t>203154799</t>
  </si>
  <si>
    <t>АГРО 14 ООД</t>
  </si>
  <si>
    <t>203157699</t>
  </si>
  <si>
    <t>ПЕЛИКАН АГРО ИНВЕСТ ЕООД</t>
  </si>
  <si>
    <t>203164479</t>
  </si>
  <si>
    <t>КАЛЧЕВ ГЕОРГИЕВ И СИЕ ООД</t>
  </si>
  <si>
    <t>АГРОМЕЙТ ООД</t>
  </si>
  <si>
    <t>838101698</t>
  </si>
  <si>
    <t>КООПЕРАЦИЯ ТРАКИЯ</t>
  </si>
  <si>
    <t>838101940</t>
  </si>
  <si>
    <t>838108276</t>
  </si>
  <si>
    <t>ЕТ ЯГУАР 49 ГОСПОДИН РУСЕВ</t>
  </si>
  <si>
    <t>ПЪРВА ЧАСТНА ЗЕМЕДЕЛСКА КООПЕРАЦИЯ</t>
  </si>
  <si>
    <t>ЗПК РАЗВИТИЕ-ХАНОВО</t>
  </si>
  <si>
    <t>838122742</t>
  </si>
  <si>
    <t>ЕТ МИЛЪР - МИЛКО МИЛКОВ</t>
  </si>
  <si>
    <t>ПТК СЪГЛАСИЕ</t>
  </si>
  <si>
    <t>ЗПК ИНДЖЕ ВОЙВОДА</t>
  </si>
  <si>
    <t>838142442</t>
  </si>
  <si>
    <t>СД НЕВЕГА СТАНЕВ И СИЕ</t>
  </si>
  <si>
    <t>ЗПК НАДЕЖДА МАЛОМИРОВО</t>
  </si>
  <si>
    <t>ЕТ ВИХЪР СТОЯН СЛАВОВ</t>
  </si>
  <si>
    <t>ЗК ПЪРВЕНЕЦ</t>
  </si>
  <si>
    <t>ЗОМАШ ООД</t>
  </si>
  <si>
    <t>838185408</t>
  </si>
  <si>
    <t>ЕТ ЧОВЕКА ДИМИТЪР ИВАНОВ</t>
  </si>
  <si>
    <t>СТОЖЕР - СТОЯН СТОЯНОВ ЕТ</t>
  </si>
  <si>
    <t>ЗС ЦВЯТКО СТОЯНОВ БАКАЛОВ</t>
  </si>
  <si>
    <t>4204189068</t>
  </si>
  <si>
    <t>ЗП ПЕТКО КИРКОВ ПЕТКОВ</t>
  </si>
  <si>
    <t>6806029043</t>
  </si>
  <si>
    <t>ЗП МАРЧО ДИНЕВ ДИНЕВ</t>
  </si>
  <si>
    <t>7409217993</t>
  </si>
  <si>
    <t>ЗП ИВЕЛИНА ДЕНЕВА СТЕФАНОВА</t>
  </si>
  <si>
    <t>7611049049</t>
  </si>
  <si>
    <t>ЗП ГЕОРГИ ИВАНОВ ТЕНЕВ</t>
  </si>
  <si>
    <t>8807119124</t>
  </si>
  <si>
    <t>ЗП КОСТА ПЕТРОВ</t>
  </si>
  <si>
    <t>Брой сключени договори за наем/аренда на земеделска земя</t>
  </si>
  <si>
    <t>за 2018 година</t>
  </si>
  <si>
    <t>Представя се до 30 април 2019 година</t>
  </si>
  <si>
    <t>102107703</t>
  </si>
  <si>
    <t>ЕТ РАЧЕЛ - В.СТОЯНОВ - А. СТОЯНОВ</t>
  </si>
  <si>
    <t>102659908</t>
  </si>
  <si>
    <t>ПАНОРАМА 2000 ЕООД</t>
  </si>
  <si>
    <t>102853628</t>
  </si>
  <si>
    <t>ЯНИМЕКС ЕООД</t>
  </si>
  <si>
    <t>102934539</t>
  </si>
  <si>
    <t>САРАТОН ЕООД</t>
  </si>
  <si>
    <t>130923012</t>
  </si>
  <si>
    <t>'БОРА 2002' ООД</t>
  </si>
  <si>
    <t>147096115</t>
  </si>
  <si>
    <t>ВИГ ТРЕЙД ЕООД</t>
  </si>
  <si>
    <t>175054454</t>
  </si>
  <si>
    <t>ЙОНСТРОЙ ЕООД</t>
  </si>
  <si>
    <t>200028521</t>
  </si>
  <si>
    <t>ЕМИЛИО Е.Х. ЕООД</t>
  </si>
  <si>
    <t>200593257</t>
  </si>
  <si>
    <t>КАРАБОРУНСКИ ООД</t>
  </si>
  <si>
    <t>200811250</t>
  </si>
  <si>
    <t>АГРО НИК 09 ЕООД</t>
  </si>
  <si>
    <t>201062035</t>
  </si>
  <si>
    <t>ЗП БАЛЕВИ СТАРШИ ООД</t>
  </si>
  <si>
    <t>201107150</t>
  </si>
  <si>
    <t>ПРОАГРО-61 ООД</t>
  </si>
  <si>
    <t>201260889</t>
  </si>
  <si>
    <t>БУРГАС 2011 АД</t>
  </si>
  <si>
    <t>201387922</t>
  </si>
  <si>
    <t>БРАТЯ ЧИНКОВИ ЕООД</t>
  </si>
  <si>
    <t>201651514</t>
  </si>
  <si>
    <t>АГРАРЕН СВЯТ ООД</t>
  </si>
  <si>
    <t>201812565</t>
  </si>
  <si>
    <t>АГРА-79 ЕООД</t>
  </si>
  <si>
    <t>202036171</t>
  </si>
  <si>
    <t>ЧЕРИ 2001 ЕООД</t>
  </si>
  <si>
    <t>202248893</t>
  </si>
  <si>
    <t>КУШ АГРО ГРУП ЕООД</t>
  </si>
  <si>
    <t>202852527</t>
  </si>
  <si>
    <t>И ЕС ДЖИ БУРГАС ЕООД</t>
  </si>
  <si>
    <t>203375235</t>
  </si>
  <si>
    <t>ВИКТОРИЯ АГРО БГ ЕООД</t>
  </si>
  <si>
    <t>203415363</t>
  </si>
  <si>
    <t>ПЕТКОВ АГРО ЕООД</t>
  </si>
  <si>
    <t>203470808</t>
  </si>
  <si>
    <t>АГРОФОР ООД</t>
  </si>
  <si>
    <t>204502486</t>
  </si>
  <si>
    <t>АГРОЛИЙЗ ООД</t>
  </si>
  <si>
    <t>ЕТ ХЪРСЕВ -ДИНКО ХЪРСЕВ</t>
  </si>
  <si>
    <t>ЗПК НИВА</t>
  </si>
  <si>
    <t>ЗПК ЗЛАТНА ПРАСКОВА С.ДРАГАНЦИ</t>
  </si>
  <si>
    <t>ЗКПУ НОВ ЖИВОТ КВ.ЛОЗОВО</t>
  </si>
  <si>
    <t>812180674</t>
  </si>
  <si>
    <t>ЗПК НЕСЕБЪР</t>
  </si>
  <si>
    <t>ЗК ЗАДРУЖЕН ТРУД</t>
  </si>
  <si>
    <t>5601070488</t>
  </si>
  <si>
    <t>ОСМАН КЯМИЛ АЛИ</t>
  </si>
  <si>
    <t>6208040461</t>
  </si>
  <si>
    <t>ЗП ПЕТКО НИКОЛОВ КАРАЙОТОВ</t>
  </si>
  <si>
    <t>6408230540</t>
  </si>
  <si>
    <t>ЗП ВАЛЕНТИН НИКОЛОВ ГЕОРГИЕВ</t>
  </si>
  <si>
    <t>6902210592</t>
  </si>
  <si>
    <t>ЗП НЕЛИ СТОЙКОВА</t>
  </si>
  <si>
    <t>7107010584</t>
  </si>
  <si>
    <t>ЗП ГЕОРГИ ГАНЧЕВ</t>
  </si>
  <si>
    <t>7110260906</t>
  </si>
  <si>
    <t>ЗП ЯНЧО ИЛИЕВ ПРОДАНОВ</t>
  </si>
  <si>
    <t>7302010486</t>
  </si>
  <si>
    <t>РУСКО ГОСПОДИНОВ - ЗП</t>
  </si>
  <si>
    <t>7601270448</t>
  </si>
  <si>
    <t>КИРО ДОЙКОВ ТОДОРОВ</t>
  </si>
  <si>
    <t>7603180549</t>
  </si>
  <si>
    <t>ЖИВКО ГЕОРГИЕВ ГЕОРГИЕВ</t>
  </si>
  <si>
    <t>7607310527</t>
  </si>
  <si>
    <t>ЗП АЛЕКСАНДЪР СИВЕНОВ</t>
  </si>
  <si>
    <t>8702170541</t>
  </si>
  <si>
    <t>ФЕРАД ХЮСЕИНАЛИ ХАЛИЛ</t>
  </si>
  <si>
    <t>030096387</t>
  </si>
  <si>
    <t>ЕТ СКАЛА-13-СТОЙЧО СТОЕВ</t>
  </si>
  <si>
    <t>040329701</t>
  </si>
  <si>
    <t>ЕТ АЛВАС 1 ВАСИЛ ВАСИЛЕВ</t>
  </si>
  <si>
    <t>041063584</t>
  </si>
  <si>
    <t>СД МИХАЛЕВИ 61 И СИЕ</t>
  </si>
  <si>
    <t>103073905</t>
  </si>
  <si>
    <t>ЕООД СТАНДИ</t>
  </si>
  <si>
    <t>ЗКПУ СЕЯЧ</t>
  </si>
  <si>
    <t>ЕТ ХЕЛИОС 90 - СТЕФАН ЖЕЛЯЗКОВ</t>
  </si>
  <si>
    <t>103182527</t>
  </si>
  <si>
    <t>ЙОРДАН МИХАЛЕВ ДИЧЕВ</t>
  </si>
  <si>
    <t>ЕТ СТОЯН ИЛИЕВ МИТЕВ</t>
  </si>
  <si>
    <t>НАЙД 62-НАЙДЕН МАВРОВ ЕТ</t>
  </si>
  <si>
    <t>103286928</t>
  </si>
  <si>
    <t>КАПРО-ПЕТРОВ ЕООД</t>
  </si>
  <si>
    <t>ЧЗП НАСТЕН КОСТАДИНОВ ДИМИТРОВ</t>
  </si>
  <si>
    <t>103616233</t>
  </si>
  <si>
    <t>САНРАЙС ООД</t>
  </si>
  <si>
    <t>103847667</t>
  </si>
  <si>
    <t>МАРИНА ГАРДЪН ЕООД</t>
  </si>
  <si>
    <t>103925030</t>
  </si>
  <si>
    <t>ЖИВКО ДИЧЕВ ЕООД</t>
  </si>
  <si>
    <t>103956321</t>
  </si>
  <si>
    <t>МЕГА - 218 ЕООД</t>
  </si>
  <si>
    <t>148034141</t>
  </si>
  <si>
    <t>ЕКСТРЕМА - ХРИСТО ДЯНКОВ ЕТ</t>
  </si>
  <si>
    <t>148127745</t>
  </si>
  <si>
    <t>ДИВЕС АГРО ЕООД</t>
  </si>
  <si>
    <t>200031656</t>
  </si>
  <si>
    <t>ХЪРВАТОВИ ООД</t>
  </si>
  <si>
    <t>200541513</t>
  </si>
  <si>
    <t>САВОВ-13-КМС ЕООД</t>
  </si>
  <si>
    <t>200815640</t>
  </si>
  <si>
    <t>КАМЧИЯ КАР ГРУП ООД</t>
  </si>
  <si>
    <t>201484015</t>
  </si>
  <si>
    <t>БОРИСОВ АГРО ЕООД</t>
  </si>
  <si>
    <t>201491796</t>
  </si>
  <si>
    <t>АГРОКАМЧИЯ ООД</t>
  </si>
  <si>
    <t>202230646</t>
  </si>
  <si>
    <t>ЗЛАТНО РАЛО ЕООД</t>
  </si>
  <si>
    <t>202309677</t>
  </si>
  <si>
    <t>БОРА ЕНЕРДЖИ ЕООД</t>
  </si>
  <si>
    <t>202365188</t>
  </si>
  <si>
    <t>АГРО СТИЛ 09 ЕООД</t>
  </si>
  <si>
    <t>202645418</t>
  </si>
  <si>
    <t>ТРИК - ДП ООД</t>
  </si>
  <si>
    <t>202978956</t>
  </si>
  <si>
    <t>АГРО ЗОНА ЕООД</t>
  </si>
  <si>
    <t>203179681</t>
  </si>
  <si>
    <t>АЙ ПИ ЕЙДЖЪНСИ ЕООД</t>
  </si>
  <si>
    <t>203570527</t>
  </si>
  <si>
    <t>БАСКО НАВАРРА ЕООД</t>
  </si>
  <si>
    <t>203570737</t>
  </si>
  <si>
    <t>ОРГАНИК ГРЕЙН ООД</t>
  </si>
  <si>
    <t>204134237</t>
  </si>
  <si>
    <t>РУСАГРО ПРОМ ЕООД</t>
  </si>
  <si>
    <t>813022983</t>
  </si>
  <si>
    <t>СД АВШАР МАДЖАР СИЕ</t>
  </si>
  <si>
    <t>ЕТ БОЛИТ КТАСИМИР КРЪСТЕВ</t>
  </si>
  <si>
    <t>813104882</t>
  </si>
  <si>
    <t>ЕТ ИСКРА ЧИПИЛСКА ФЕЯ</t>
  </si>
  <si>
    <t>ЗЕМЕДЕЛСА КООПЕРАЦИЯ ЗЛАТЕН КЛАС</t>
  </si>
  <si>
    <t>ППЗК ЗОРА</t>
  </si>
  <si>
    <t>ЗК ГРАДИНА</t>
  </si>
  <si>
    <t>5111130945</t>
  </si>
  <si>
    <t>ИВАН СТАНЧЕВ ИВАНОВ</t>
  </si>
  <si>
    <t>ТИХОМИР НИКОЛАЕВ ДЕНЕВ ЗП</t>
  </si>
  <si>
    <t>З П ГЮНАЙ ФААТОВ ЕШРЕФОВ</t>
  </si>
  <si>
    <t>8011071090</t>
  </si>
  <si>
    <t>ЧЗП ДИАНА НИКОЛАЕВА ДРАГНЕВА</t>
  </si>
  <si>
    <t>8108130971</t>
  </si>
  <si>
    <t>АНА НИКОЛАЕВА САВОВА-МИХАЛЕВА</t>
  </si>
  <si>
    <t>8401110969</t>
  </si>
  <si>
    <t>ЙОРДАН МИТКОВ МИТЕВ</t>
  </si>
  <si>
    <t>СД КАРИНА - ДОНЕВ И ДОНЕВИ-С-ИЕ</t>
  </si>
  <si>
    <t>ПК СЪГЛАСИЕ-КАМЕН</t>
  </si>
  <si>
    <t>СЕРГО-2 ЕООД</t>
  </si>
  <si>
    <t>ДЕМЕТРА-ИИ ООД</t>
  </si>
  <si>
    <t>ОППК СЪГЛАСИЕ -СЛОМЕР</t>
  </si>
  <si>
    <t>ЗП РУМЕН ЙОРДАНОВ ТОДОРАНОВ</t>
  </si>
  <si>
    <t>104081075</t>
  </si>
  <si>
    <t>ЗЕМЕДЕЛСКА ПРОИЗВОДСТВЕНА КООПЕРАЦИЯ РОСИЦА-95</t>
  </si>
  <si>
    <t>104086485</t>
  </si>
  <si>
    <t>ЗП ВЕНЦИСЛАВ ПЕТКОВ ВАСИЛЕВ</t>
  </si>
  <si>
    <t>104095064</t>
  </si>
  <si>
    <t>СОРТОВИ СЕМЕНА ВАРДИМ ЕАД</t>
  </si>
  <si>
    <t>104525683</t>
  </si>
  <si>
    <t>РОЗЕКС ИНК. ООД</t>
  </si>
  <si>
    <t>СОРТОВИ СЕМЕНА -ЕЛИТ 2001 ЕООД</t>
  </si>
  <si>
    <t>104541506</t>
  </si>
  <si>
    <t>ЕНТЕК ООД</t>
  </si>
  <si>
    <t>104593385</t>
  </si>
  <si>
    <t>ЕВРО-КЪМПАНИ ООД</t>
  </si>
  <si>
    <t>ТИВА - I ЕООД</t>
  </si>
  <si>
    <t>ЕТ НИКИ-2003-НИКОЛАЙ ПАВЛОВ</t>
  </si>
  <si>
    <t>АГРО-ГМ ООД</t>
  </si>
  <si>
    <t>104608570</t>
  </si>
  <si>
    <t>МОНИ-99 ЕООД</t>
  </si>
  <si>
    <t>104611214</t>
  </si>
  <si>
    <t>МИВА ЕООД</t>
  </si>
  <si>
    <t>104629689</t>
  </si>
  <si>
    <t>АГРОСТИЛ ЕООД</t>
  </si>
  <si>
    <t>104631327</t>
  </si>
  <si>
    <t>МАРТИ 2005 ЕООД</t>
  </si>
  <si>
    <t>121356602</t>
  </si>
  <si>
    <t>ЕС ЛЕНД ЕООД</t>
  </si>
  <si>
    <t>131265087</t>
  </si>
  <si>
    <t>КОНСОРЦИУМ АГРОБИЗНЕС АД</t>
  </si>
  <si>
    <t>200141177</t>
  </si>
  <si>
    <t>ПАН АГРО 2016 ООД</t>
  </si>
  <si>
    <t>200582920</t>
  </si>
  <si>
    <t>МИНОВ ЛАНД ЕООД</t>
  </si>
  <si>
    <t>201052272</t>
  </si>
  <si>
    <t>БОЯНОВ АГРО ЕООД</t>
  </si>
  <si>
    <t>201149892</t>
  </si>
  <si>
    <t>МАГ 2010 ООД</t>
  </si>
  <si>
    <t>203444392</t>
  </si>
  <si>
    <t>КОЕВ - 90 ЕООД</t>
  </si>
  <si>
    <t>203545335</t>
  </si>
  <si>
    <t>КОЛЕВ 0505 ЕООД</t>
  </si>
  <si>
    <t>203668003</t>
  </si>
  <si>
    <t>АГРОШИЙПФАРМ ЕООД</t>
  </si>
  <si>
    <t>204327407</t>
  </si>
  <si>
    <t>АГРО АКТИВИ ЕООД</t>
  </si>
  <si>
    <t>814159999</t>
  </si>
  <si>
    <t>ЗЕМЕДЕЛСКА ПРОИЗВОДСТВЕНО-ПОТРЕБИТЕЛНА КООПЕРАЦИЯ ЕДИНСТВО-ЧЕРВЕНА</t>
  </si>
  <si>
    <t>ППК ВЪЗРАЖДАНЕ -МОРАВА</t>
  </si>
  <si>
    <t>ОППК ПОБЕДА-93</t>
  </si>
  <si>
    <t>814160841</t>
  </si>
  <si>
    <t>ППОК ЕДИНСТВО-АЛЕКОВО</t>
  </si>
  <si>
    <t>ППОК НАПРЕДЪК-СТУДЕНА</t>
  </si>
  <si>
    <t>КПК ДОВЕРИЕ-КОЗАРЕВЕЦ</t>
  </si>
  <si>
    <t>ОБСЛУЖВАЩА КООПЕРАЦИЯ НАЧАЛО</t>
  </si>
  <si>
    <t>ППОК ИЗГРЕВ 93</t>
  </si>
  <si>
    <t>814163271</t>
  </si>
  <si>
    <t>ЕТ ЙОЗО КАПЕЛОВ-КАЛИНА</t>
  </si>
  <si>
    <t>ОППК ЗОРА - I</t>
  </si>
  <si>
    <t>ЗКПУ РОСИЦА - ЯНТРА</t>
  </si>
  <si>
    <t>ЧЗКСЪГЛАСИЕ-27</t>
  </si>
  <si>
    <t>ЧОПК БРАЗДИ</t>
  </si>
  <si>
    <t>814246685</t>
  </si>
  <si>
    <t>КОЗД ГАРАНТ-95</t>
  </si>
  <si>
    <t>6406131446</t>
  </si>
  <si>
    <t>ЗП СТЕФАН БОЯНОВ ГАНАДОЛСКИ</t>
  </si>
  <si>
    <t>105043424</t>
  </si>
  <si>
    <t>ЗЕМЕДЕЛСКА КООПЕРАЦИЯ ЗА ПРОИЗВОДСТВО И УСЛУГИ НИВА</t>
  </si>
  <si>
    <t>202009224</t>
  </si>
  <si>
    <t>АГРИЯ ЕКО ГРУП ООД</t>
  </si>
  <si>
    <t>202750725</t>
  </si>
  <si>
    <t>АГРО ЛИЧИ ЕООД</t>
  </si>
  <si>
    <t>ЗП РУМЕН ГЕОРГЕВ МЛАДЕНОВ</t>
  </si>
  <si>
    <t>6811231803</t>
  </si>
  <si>
    <t>ЗП ЛЮБОМИР СТОЯНОВ ЛИЛОВ</t>
  </si>
  <si>
    <t>8203291719</t>
  </si>
  <si>
    <t>ВИОЛЕТА ЦВЕТАНОВА ТОШЕВА</t>
  </si>
  <si>
    <t>000175708</t>
  </si>
  <si>
    <t>СКЪТ МИЗИЯ АД</t>
  </si>
  <si>
    <t>040514447</t>
  </si>
  <si>
    <t>ОРЛИНС ЕООД</t>
  </si>
  <si>
    <t>СД БАЛМЕК-ТОНЧЕВ И СИЕ</t>
  </si>
  <si>
    <t>103783944</t>
  </si>
  <si>
    <t>АГРИПРОДУКТ ЕООД</t>
  </si>
  <si>
    <t>106010290</t>
  </si>
  <si>
    <t>ЧПК МИЛИН КАМЪК С. МРАМОРЕН</t>
  </si>
  <si>
    <t>106031199</t>
  </si>
  <si>
    <t>ЕТ МИЛЧО ЛАЗАРОВ М 4</t>
  </si>
  <si>
    <t>106571734</t>
  </si>
  <si>
    <t>АГРОСЕМ-2002 ООД</t>
  </si>
  <si>
    <t>106586628</t>
  </si>
  <si>
    <t>АТМ АГРО ООД</t>
  </si>
  <si>
    <t>106589087</t>
  </si>
  <si>
    <t>АГРОМОДЕЛИНВЕСТ ООД</t>
  </si>
  <si>
    <t>106589357</t>
  </si>
  <si>
    <t>ЗП ИВАН ГЕОРГИЕВ ИВАНОВ</t>
  </si>
  <si>
    <t>106591575</t>
  </si>
  <si>
    <t>ВИЯЛИШКИ 90 ООД</t>
  </si>
  <si>
    <t>106591949</t>
  </si>
  <si>
    <t>АГРО ПЕРФЕКТ ЕООД</t>
  </si>
  <si>
    <t>106606397</t>
  </si>
  <si>
    <t>СЛАВИНА АГРО ЕООД</t>
  </si>
  <si>
    <t>106607031</t>
  </si>
  <si>
    <t>ФЕРМЕР 2005 ООД</t>
  </si>
  <si>
    <t>106618296</t>
  </si>
  <si>
    <t>ВАЛДЕС ЕООД</t>
  </si>
  <si>
    <t>114625365</t>
  </si>
  <si>
    <t>ГУЛЯНСКА ЗЕМЯ ЕООД</t>
  </si>
  <si>
    <t>130141424</t>
  </si>
  <si>
    <t>РИМЕКС ОЙЛ ЕООД</t>
  </si>
  <si>
    <t>130433275</t>
  </si>
  <si>
    <t>ДИКИ 2000 ООД</t>
  </si>
  <si>
    <t>131306409</t>
  </si>
  <si>
    <t>Л.С.Т. - 04 ЕООД</t>
  </si>
  <si>
    <t>201058250</t>
  </si>
  <si>
    <t>АГРОСЕЛЕКТ 21 ЕООД</t>
  </si>
  <si>
    <t>201296757</t>
  </si>
  <si>
    <t>ДИГАНТ ООД</t>
  </si>
  <si>
    <t>202046283</t>
  </si>
  <si>
    <t>ТИМЕКС АГРО ЕООД</t>
  </si>
  <si>
    <t>202414678</t>
  </si>
  <si>
    <t>ЕВРО 2013 ЕООД</t>
  </si>
  <si>
    <t>202777081</t>
  </si>
  <si>
    <t>АГРОПРОДУКТ-ПЕТРОВИ ООД</t>
  </si>
  <si>
    <t>203592406</t>
  </si>
  <si>
    <t>АГРО ИДОЛ ЕООД</t>
  </si>
  <si>
    <t>816026079</t>
  </si>
  <si>
    <t>ЕТ ВИЯЛИШКИ 90 АНТОН ПЕНЧЕВ</t>
  </si>
  <si>
    <t>ПТЗК АУГУСТА</t>
  </si>
  <si>
    <t>816081232</t>
  </si>
  <si>
    <t>ЗКПУ ТРУД</t>
  </si>
  <si>
    <t>816092474</t>
  </si>
  <si>
    <t>ТПЗК ИМПУЛС - ГР.КРИВОДОЛ</t>
  </si>
  <si>
    <t>825370766</t>
  </si>
  <si>
    <t>ЕТ КРАСИМИР КУТОВ</t>
  </si>
  <si>
    <t>832100949</t>
  </si>
  <si>
    <t>ЕТ СНИ -КОМЕРС -1 -ХРИСТО ПЕТРОВ</t>
  </si>
  <si>
    <t>6104102026</t>
  </si>
  <si>
    <t>ЗП ГЕОРГИ КРЪСТЕВ ГЕОРГИЕВ</t>
  </si>
  <si>
    <t>6308101909</t>
  </si>
  <si>
    <t>ЧЗП СТЕФАН НАЧЕВ</t>
  </si>
  <si>
    <t>6310081927</t>
  </si>
  <si>
    <t>ЗП САШО ПЕШОВ КИРКОВ</t>
  </si>
  <si>
    <t>7001021905</t>
  </si>
  <si>
    <t>ЗП МИРОСЛАВ ВЕСЕЛИНОВ ИВАНОВ</t>
  </si>
  <si>
    <t>7106161863</t>
  </si>
  <si>
    <t>ЧЗП ИВАН ТОДОРОВ ИВАНОВ</t>
  </si>
  <si>
    <t>7507251945</t>
  </si>
  <si>
    <t>ЗП ИВО ЛЮДМИЛОВ БОЖКОВ</t>
  </si>
  <si>
    <t>7609073975</t>
  </si>
  <si>
    <t>ЧЗП ВАЛЕНТИНА СВЕТОСЛАВОВА ФИДАНОВА</t>
  </si>
  <si>
    <t>8106191880</t>
  </si>
  <si>
    <t>ЗП ПАВЕЛ ИВАНОВ БЕШИРОВСКИ</t>
  </si>
  <si>
    <t>8208261907</t>
  </si>
  <si>
    <t>ЗП АНГЕЛ АСЕНОВ ХРИСТОВ</t>
  </si>
  <si>
    <t>8611131863</t>
  </si>
  <si>
    <t>ЗП ГЕНАДИ ЦЕЦКОВ ГАВРИЛОВ</t>
  </si>
  <si>
    <t>ЕТ АЖД ДИМИТЪР МАЧУГАНОВ</t>
  </si>
  <si>
    <t>ГАРДЕНИЯ ЕООД</t>
  </si>
  <si>
    <t>110535988</t>
  </si>
  <si>
    <t>ЗП ЙОРДАН ВАСИЛЕВ ЙОРДАНОВ</t>
  </si>
  <si>
    <t>110538190</t>
  </si>
  <si>
    <t>ЕВРОМЕКС ООД</t>
  </si>
  <si>
    <t>ЕТ ДИП ДЕТЕЛИН ПАВЛОВ</t>
  </si>
  <si>
    <t>201060899</t>
  </si>
  <si>
    <t>ЕТ ДОБРОМИР ГЕОРГИЕВ ДИМИТРОВ</t>
  </si>
  <si>
    <t>201543218</t>
  </si>
  <si>
    <t>АГРОПРОДУКТ СТОЙКОВИ ЕООД</t>
  </si>
  <si>
    <t>203426007</t>
  </si>
  <si>
    <t>НЕДКОВ Г Й ЕООД</t>
  </si>
  <si>
    <t>204111911</t>
  </si>
  <si>
    <t>ВЪЛЧЕВИ 2000 ООД</t>
  </si>
  <si>
    <t>ВК ЕДИНСТВО - БАХОВИЦА</t>
  </si>
  <si>
    <t>820186520</t>
  </si>
  <si>
    <t>ПЛОДОРОДИЕ - ЛУКОВИТ ООД</t>
  </si>
  <si>
    <t>7512091899</t>
  </si>
  <si>
    <t>ЗП АНТОАНЕТА БОРИСОВА ИВАНОВА</t>
  </si>
  <si>
    <t>ЕТ ЙОРИК-ИВАН ЦЕКОВ</t>
  </si>
  <si>
    <t>111045720</t>
  </si>
  <si>
    <t>ЕТ МАРГАРИТА СОФРОНИЕВА</t>
  </si>
  <si>
    <t>111555673</t>
  </si>
  <si>
    <t>НИКОЛА ГОРАНОВ ЦВЕТКОВ</t>
  </si>
  <si>
    <t>111568261</t>
  </si>
  <si>
    <t>КРИС-2005 ООД</t>
  </si>
  <si>
    <t>201060098</t>
  </si>
  <si>
    <t>АГРО ОНИ ГРУП ЕООД</t>
  </si>
  <si>
    <t>201105084</t>
  </si>
  <si>
    <t>ВИДОВ ГРУП ЕООД</t>
  </si>
  <si>
    <t>201471135</t>
  </si>
  <si>
    <t>БЛАЖО АГРО ЕООД</t>
  </si>
  <si>
    <t>201477202</t>
  </si>
  <si>
    <t>ВЕЛИСИ АГРО ООД</t>
  </si>
  <si>
    <t>202411753</t>
  </si>
  <si>
    <t>АГРО ГРЕЙС ЕООД</t>
  </si>
  <si>
    <t>АГРОЗОН ЕООД</t>
  </si>
  <si>
    <t>203942671</t>
  </si>
  <si>
    <t>СТАМОВИ 2016 ЕООД</t>
  </si>
  <si>
    <t>7112103260</t>
  </si>
  <si>
    <t>ЦВЕТАН ВЕСКОВ КЬОСИН</t>
  </si>
  <si>
    <t>7301253265</t>
  </si>
  <si>
    <t>ЗП НИКОЛАЙ ЗАМФИРОВ НИКОЛОВ</t>
  </si>
  <si>
    <t>7503166906</t>
  </si>
  <si>
    <t>ЗП АЛЕКСАНДЪР ЛЮБЕНОВ АЛЕКСАНДРОВ</t>
  </si>
  <si>
    <t>8001027000</t>
  </si>
  <si>
    <t>РОСЕН РАНГЕЛОВ НАНКИН</t>
  </si>
  <si>
    <t>8403073205</t>
  </si>
  <si>
    <t>БОЯН ИВАНОВ МИЛАНОВ</t>
  </si>
  <si>
    <t>8909053246</t>
  </si>
  <si>
    <t>ЗП ВЛАДИСЛАВ МИТКОВ ИВАНОВ</t>
  </si>
  <si>
    <t>112039299</t>
  </si>
  <si>
    <t>ЗК ЧЕРНОГОРОВО</t>
  </si>
  <si>
    <t>ЗЕМЕДЕЛСКА КООПЕРАЦИЯ ПЛОДОРОДИЕ</t>
  </si>
  <si>
    <t>112663029</t>
  </si>
  <si>
    <t>АГРО ОРГАНИК 2 ООД</t>
  </si>
  <si>
    <t>160132993</t>
  </si>
  <si>
    <t>БИО ХОТЕЛ ЕООД</t>
  </si>
  <si>
    <t>200760877</t>
  </si>
  <si>
    <t>ФАНАГОРИЯ- СВ ЕООД</t>
  </si>
  <si>
    <t>200999311</t>
  </si>
  <si>
    <t>ФЛОРА ЮРЪП ООД</t>
  </si>
  <si>
    <t>201276982</t>
  </si>
  <si>
    <t>ЛИДЕР МЕС ЕООД</t>
  </si>
  <si>
    <t>201906139</t>
  </si>
  <si>
    <t>РАЙС ЕНД ФУУД ООД</t>
  </si>
  <si>
    <t>202284804</t>
  </si>
  <si>
    <t>МЕГА ПЛОД ЕООД</t>
  </si>
  <si>
    <t>202377105</t>
  </si>
  <si>
    <t>ВЕС-АГРО-2002 ЕООД</t>
  </si>
  <si>
    <t>822102503</t>
  </si>
  <si>
    <t>ЗК ЗОВ</t>
  </si>
  <si>
    <t>822109405</t>
  </si>
  <si>
    <t>ЕТ АНТОАНЕТА ГЬОРЕВА</t>
  </si>
  <si>
    <t>040055563</t>
  </si>
  <si>
    <t>ЕТ ПЛАМЕН КЕРЧЕВ - СИНОВЕ</t>
  </si>
  <si>
    <t>ЗППК ПОБЕДА-КНЕЖА</t>
  </si>
  <si>
    <t>КЗПТУ МЕЧКА - 94</t>
  </si>
  <si>
    <t>114044602</t>
  </si>
  <si>
    <t>ЕТ МЕЛОН - ЛЮБЛЯНА АЛЕКСИЕВА</t>
  </si>
  <si>
    <t>ЗКПУ ОБЕДИНЕНИЕ-93</t>
  </si>
  <si>
    <t>ПЕТЪР ДИМИТРОВ ВЪТКОВ</t>
  </si>
  <si>
    <t>114066196</t>
  </si>
  <si>
    <t>ЕТ ЦВЕТАН ВЪРБАНОВ</t>
  </si>
  <si>
    <t>114068247</t>
  </si>
  <si>
    <t>ЕТ ВАСКО ДАНАИЛОВ - ВАС И ИВО</t>
  </si>
  <si>
    <t>ЧПТК ЗОРА</t>
  </si>
  <si>
    <t>114119510</t>
  </si>
  <si>
    <t>ЕТ УНИВЕРСУМ-Р.ЯНЧЕВ</t>
  </si>
  <si>
    <t>114126063</t>
  </si>
  <si>
    <t>ЕТ МИРЕНА 99-ЛЮБОМИР ВАСИЛЕВ</t>
  </si>
  <si>
    <t>114138368</t>
  </si>
  <si>
    <t>ЕТ ДЪБНИК</t>
  </si>
  <si>
    <t>114542738</t>
  </si>
  <si>
    <t>БИОТЕКС ЕООД</t>
  </si>
  <si>
    <t>114547125</t>
  </si>
  <si>
    <t>АГРОТРЕЙД КОМЕРС ООД</t>
  </si>
  <si>
    <t>114590455</t>
  </si>
  <si>
    <t>СОРТОВИ СЕМЕНА 2002 ЕООД</t>
  </si>
  <si>
    <t>ЕТ АЛФА-АЛЕКСАНДЪР ДИМИТРОВ</t>
  </si>
  <si>
    <t>114617849</t>
  </si>
  <si>
    <t>ЗП ПЛАМЕН МИХОВ ПЕТРОВ</t>
  </si>
  <si>
    <t>114618029</t>
  </si>
  <si>
    <t>ЗП СВЕТОСЛАВ ГЕОРГИЕВ</t>
  </si>
  <si>
    <t>114624249</t>
  </si>
  <si>
    <t>СПК ЕДИНСТВО 2004</t>
  </si>
  <si>
    <t>114629456</t>
  </si>
  <si>
    <t>ЗП ЛЮДМИЛ ЧУКАНОВ</t>
  </si>
  <si>
    <t>114630316</t>
  </si>
  <si>
    <t>ИВАПРЕС ЕООД</t>
  </si>
  <si>
    <t>114631877</t>
  </si>
  <si>
    <t>АЛБЕНА СИМЕОНОВА 1 ЕООД</t>
  </si>
  <si>
    <t>114632242</t>
  </si>
  <si>
    <t>ООД ЕКО ВИСТА</t>
  </si>
  <si>
    <t>114634973</t>
  </si>
  <si>
    <t>ЕТ ПАВЛИНА ДИЛЧЕВА</t>
  </si>
  <si>
    <t>114637175</t>
  </si>
  <si>
    <t>ЗП ГЕОРГИ ВАЛЕНТИНОВ ЙОЛОВ</t>
  </si>
  <si>
    <t>114638747</t>
  </si>
  <si>
    <t>ЕООД БОРИМАР</t>
  </si>
  <si>
    <t>114641241</t>
  </si>
  <si>
    <t>ДАРИНА 111 ООД</t>
  </si>
  <si>
    <t>114645332</t>
  </si>
  <si>
    <t>ЕДИНСТВО 05 ЕООД</t>
  </si>
  <si>
    <t>114671220</t>
  </si>
  <si>
    <t>ЕТ АГРО - ПЛЮС - ДАРИН ЙОНКОВ</t>
  </si>
  <si>
    <t>114671380</t>
  </si>
  <si>
    <t>ИЗИ КОМЕРС ООД</t>
  </si>
  <si>
    <t>114677522</t>
  </si>
  <si>
    <t>АГРОИНВЕСТ-2006 ЕООД</t>
  </si>
  <si>
    <t>114682932</t>
  </si>
  <si>
    <t>ЕНЕРГИЯ 66 ЕООД</t>
  </si>
  <si>
    <t>114683176</t>
  </si>
  <si>
    <t>ООД КРАНИГЕЛ</t>
  </si>
  <si>
    <t>ЕТ ПЕТРОВ - ЦЕНКО ПЕТРОВ</t>
  </si>
  <si>
    <t>121605808</t>
  </si>
  <si>
    <t>АГРОТЕХНО 98 ООД</t>
  </si>
  <si>
    <t>123027616</t>
  </si>
  <si>
    <t>ЕТ ХЕЛГА - СВЕТЛА СТОЯНОВА</t>
  </si>
  <si>
    <t>200960175</t>
  </si>
  <si>
    <t>АГРО МАРКС ЕООД</t>
  </si>
  <si>
    <t>201090020</t>
  </si>
  <si>
    <t>АГРО АКМ ЕООД</t>
  </si>
  <si>
    <t>201188952</t>
  </si>
  <si>
    <t>БРАТЯ ЛИНКОВИ ООД</t>
  </si>
  <si>
    <t>201420393</t>
  </si>
  <si>
    <t>МАГ ТОНЧЕВИ ЕООД</t>
  </si>
  <si>
    <t>АРГО ЛЕНД ООД</t>
  </si>
  <si>
    <t>201909249</t>
  </si>
  <si>
    <t>АГРОСТИЛ-2012 ЕООД</t>
  </si>
  <si>
    <t>202113237</t>
  </si>
  <si>
    <t>ЗЛАТЕН КЛАС 46 ООД</t>
  </si>
  <si>
    <t>202387890</t>
  </si>
  <si>
    <t>ЕТ ГЕРГИНА СТОЯНОВА</t>
  </si>
  <si>
    <t>202528436</t>
  </si>
  <si>
    <t>АГРОВИЖЪН 90 ЕООД</t>
  </si>
  <si>
    <t>202685868</t>
  </si>
  <si>
    <t>ТИМЕКС ЕНЕРДЖИ ЕООД</t>
  </si>
  <si>
    <t>202853091</t>
  </si>
  <si>
    <t>ЦВЕТОМИР ЦОЛОВ - 2013 ЕООД</t>
  </si>
  <si>
    <t>202971168</t>
  </si>
  <si>
    <t>АГРО АТИЛИАНА ЕООД</t>
  </si>
  <si>
    <t>203002802</t>
  </si>
  <si>
    <t>ЕЛЕГАНС АГРО ЕООД</t>
  </si>
  <si>
    <t>203078458</t>
  </si>
  <si>
    <t>АГРО ЗГАЛЕВО ООД</t>
  </si>
  <si>
    <t>203129899</t>
  </si>
  <si>
    <t>МАТАГРО ЕООД</t>
  </si>
  <si>
    <t>203361666</t>
  </si>
  <si>
    <t>ДАРИНВЕСТ - ППГ ЕООД</t>
  </si>
  <si>
    <t>203550134</t>
  </si>
  <si>
    <t>ГРИЙН АГРО ФАРМ ЕООД</t>
  </si>
  <si>
    <t>203624658</t>
  </si>
  <si>
    <t>ЗК ОСЪМ-15</t>
  </si>
  <si>
    <t>204083650</t>
  </si>
  <si>
    <t>ЕТ ТРАНС ЕКСПРЕС - МИРОСЛАВ ГЕШЕВ - НИНА ГЕШЕВА</t>
  </si>
  <si>
    <t>204471496</t>
  </si>
  <si>
    <t>ГРИЙН ПОИНТ 2017 ЕООД</t>
  </si>
  <si>
    <t>ЕТ ПРИС - БОРИСЛАВ ГОРАНОВ</t>
  </si>
  <si>
    <t>820182447</t>
  </si>
  <si>
    <t>ЕТ ЙОАНА - ГЕОРГИ ПЕТРОВ</t>
  </si>
  <si>
    <t>824086962</t>
  </si>
  <si>
    <t>ЗПТК ЗОРА 93</t>
  </si>
  <si>
    <t>П П К СЪГЛАСИЕ</t>
  </si>
  <si>
    <t>ВК ЕДИНСТВО 13 ГР.ЛЕВСКИ</t>
  </si>
  <si>
    <t>5409224279</t>
  </si>
  <si>
    <t>ЗП МИТКА ДОНЧЕВА КРЪСТЕВА</t>
  </si>
  <si>
    <t>5908243966</t>
  </si>
  <si>
    <t>МИТКО НИКОЛОВ ДИМИТРОВ</t>
  </si>
  <si>
    <t>6204214035</t>
  </si>
  <si>
    <t>ЗП-ПЕТЯ НИКОЛОВА КАРАДЖОВА</t>
  </si>
  <si>
    <t>6305053983</t>
  </si>
  <si>
    <t>ГОШО ПЕТРОВ ПАЛАЩУРОВ</t>
  </si>
  <si>
    <t>6504153985</t>
  </si>
  <si>
    <t>ЗП КРАСИМИР СИМЕОНОВ ГОЙЧЕВ</t>
  </si>
  <si>
    <t>6612213978</t>
  </si>
  <si>
    <t>ЗП ДАНИЕЛА ИВАНОВА ВЪРБАНОВА</t>
  </si>
  <si>
    <t>6707043994</t>
  </si>
  <si>
    <t>КАТЯ МИЛОСЛАВОВА ИВАНОВА ЗП</t>
  </si>
  <si>
    <t>6804071403</t>
  </si>
  <si>
    <t>ИВАН ЙОРДАНОВ ИВАНОВ - ЗЕМЕДЕЛСКИ СТОПАНИН</t>
  </si>
  <si>
    <t>7003064064</t>
  </si>
  <si>
    <t>РУМЕН СТЕФАНОВ ПЕТКОВ</t>
  </si>
  <si>
    <t>7303174041</t>
  </si>
  <si>
    <t>ЗП АНАТОЛИЙ ТОНЧЕВ ТОНЧЕВ</t>
  </si>
  <si>
    <t>7412065406</t>
  </si>
  <si>
    <t>АНГЕЛ ВЕСЕЛИНОВ ХРИСТОВ</t>
  </si>
  <si>
    <t>7704044047</t>
  </si>
  <si>
    <t>ЗП НИКОЛАЙ ПЕТКОВ</t>
  </si>
  <si>
    <t>7805106640</t>
  </si>
  <si>
    <t>ЗП ИВАЙЛО СТЕФАНОВ СТЕФАНОВ</t>
  </si>
  <si>
    <t>7806264189</t>
  </si>
  <si>
    <t>ЧЗП КАЛИН МИРОНОВ ГЕОРГИЕВ</t>
  </si>
  <si>
    <t>8301155321</t>
  </si>
  <si>
    <t>ЦВЕТОМИР НИКОЛАЕВ НИКОЛАЕВ</t>
  </si>
  <si>
    <t>8510031906</t>
  </si>
  <si>
    <t>ХРИСТО ЗДРАВКОВ КАЧАМАЧКОВ ЗП</t>
  </si>
  <si>
    <t>8912223986</t>
  </si>
  <si>
    <t>ЗП СТЕФАН ЕМИЛОВ ДИМИТРОВ</t>
  </si>
  <si>
    <t>9012083970</t>
  </si>
  <si>
    <t>ЗП ВИКТОРИЯ ХРИСТОВА</t>
  </si>
  <si>
    <t>040163076</t>
  </si>
  <si>
    <t>СТЕНИ ОЛИВА ЕООД</t>
  </si>
  <si>
    <t>108062001</t>
  </si>
  <si>
    <t>ЕТ ГОЛФ-57 - АСЕН КОЙНАРЧЕВ</t>
  </si>
  <si>
    <t>115020312</t>
  </si>
  <si>
    <t>ЗК ДЪБЕНЕ-96</t>
  </si>
  <si>
    <t>115103562</t>
  </si>
  <si>
    <t>СД ИЛИЕВИ ТД ИЛИЕВ СИЕ</t>
  </si>
  <si>
    <t>115324023</t>
  </si>
  <si>
    <t>СМБЕ-99 ООД</t>
  </si>
  <si>
    <t>115509755</t>
  </si>
  <si>
    <t>ГАЛАКСИ ИНВЕСТМЪНТ ГРУП ООД</t>
  </si>
  <si>
    <t>ЗК ЗЕМЯ 2000</t>
  </si>
  <si>
    <t>115610341</t>
  </si>
  <si>
    <t>ВЕГА-М ЕООД</t>
  </si>
  <si>
    <t>115625083</t>
  </si>
  <si>
    <t>КРИСАГРО ООД</t>
  </si>
  <si>
    <t>115772651</t>
  </si>
  <si>
    <t>ЕТ БГ 21 ЙОРДАН КУРТЕВ</t>
  </si>
  <si>
    <t>115817240</t>
  </si>
  <si>
    <t>МАРКО-2003 ЕООД</t>
  </si>
  <si>
    <t>115834617</t>
  </si>
  <si>
    <t>ХЕЛГА ИНВЕСТ ЕООД</t>
  </si>
  <si>
    <t>160094699</t>
  </si>
  <si>
    <t>АНДЖЕЛИНА ЕООД</t>
  </si>
  <si>
    <t>160107520</t>
  </si>
  <si>
    <t>БЕАР 607 ЕООД</t>
  </si>
  <si>
    <t>160137243</t>
  </si>
  <si>
    <t>ФИОР ДИ ЛАТЕ ООД</t>
  </si>
  <si>
    <t>200144337</t>
  </si>
  <si>
    <t>ДИМИВЕКС ЕООД</t>
  </si>
  <si>
    <t>201388732</t>
  </si>
  <si>
    <t>ШИЛЕВ АГРО ООД</t>
  </si>
  <si>
    <t>201454260</t>
  </si>
  <si>
    <t>ГАНЧЕВ И ЗЛАТЕВ ООД</t>
  </si>
  <si>
    <t>202690744</t>
  </si>
  <si>
    <t>ЕКОДАР 2013 ООД</t>
  </si>
  <si>
    <t>202746253</t>
  </si>
  <si>
    <t>ТЕЛКИЕВ АГРО ООД</t>
  </si>
  <si>
    <t>203499418</t>
  </si>
  <si>
    <t>ЛАЗАР АГРО ЕООД</t>
  </si>
  <si>
    <t>204600119</t>
  </si>
  <si>
    <t>КУБА ИНВЕСТ ЕООД</t>
  </si>
  <si>
    <t>ПЗК СЪГЛАСИЕ СЕЛО ЧОБА</t>
  </si>
  <si>
    <t>825181623</t>
  </si>
  <si>
    <t>ПТЗК ПРОГРЕС ПРАВОСЛАВЕН</t>
  </si>
  <si>
    <t>ППЗК МАРИЦА</t>
  </si>
  <si>
    <t>825286720</t>
  </si>
  <si>
    <t>ЗК НОВА НАДЕЖДА</t>
  </si>
  <si>
    <t>ЗК ПЛОДОРОДИЕ С.ИЗБЕГЛИ ОБЛ.ПЛОВДИВ</t>
  </si>
  <si>
    <t>ППЗК ЕДИНСТВО 94</t>
  </si>
  <si>
    <t>7002164500</t>
  </si>
  <si>
    <t>ЗП ЕНЧО ИВАНОВ КИРЕВ</t>
  </si>
  <si>
    <t>9006234527</t>
  </si>
  <si>
    <t>ПЕТКО АТАНАСОВ ТЕЛКИЕВ</t>
  </si>
  <si>
    <t>АГРОТАЙМ ЕООД</t>
  </si>
  <si>
    <t>115501573</t>
  </si>
  <si>
    <t>ДЖЪМП ФРУТ АД</t>
  </si>
  <si>
    <t>116011241</t>
  </si>
  <si>
    <t>ЕТ ИРА - ЙОРДАН ПАНЧЕВ</t>
  </si>
  <si>
    <t>116015122</t>
  </si>
  <si>
    <t>ЗКПУ КАЛОВО</t>
  </si>
  <si>
    <t>116032068</t>
  </si>
  <si>
    <t>АГРО И П И ООД</t>
  </si>
  <si>
    <t>116047102</t>
  </si>
  <si>
    <t>АГРОСЕРВИЗ 99 ЕООД</t>
  </si>
  <si>
    <t>116505311</t>
  </si>
  <si>
    <t>АРГОС ЕООД</t>
  </si>
  <si>
    <t>116508898</t>
  </si>
  <si>
    <t>ОРИЕНТ-2000 ООД</t>
  </si>
  <si>
    <t>116509135</t>
  </si>
  <si>
    <t>ЗП МИЛКО ИВАНОВ ПАВЛОВ</t>
  </si>
  <si>
    <t>116516489</t>
  </si>
  <si>
    <t>ВИСКОВИ ЕООД</t>
  </si>
  <si>
    <t>ЕТ ТОМАШ-ДЖЕЛЯЛ ЕТЕМ</t>
  </si>
  <si>
    <t>116550751</t>
  </si>
  <si>
    <t>КПУ КООП-ПАРТНЕРС</t>
  </si>
  <si>
    <t>116552607</t>
  </si>
  <si>
    <t>БАНКО ГЕОРГИЕВ ДИМИТРОВ</t>
  </si>
  <si>
    <t>ВЕК ЯНКОВИ ООД</t>
  </si>
  <si>
    <t>ФИКРЕТ МАХМУДОВ ЮМЕРОВ</t>
  </si>
  <si>
    <t>116555378</t>
  </si>
  <si>
    <t>ЗП АХМЕД СЕЛИМ ХЮСМЕН</t>
  </si>
  <si>
    <t>АМЕР ООД</t>
  </si>
  <si>
    <t>116581049</t>
  </si>
  <si>
    <t>БЕЕД ЕООД</t>
  </si>
  <si>
    <t>116582393</t>
  </si>
  <si>
    <t>АГРОСТРЕМЕЖ ООД</t>
  </si>
  <si>
    <t>ЕЛ ЗЕМ ИСПРЕХИ ЕООД</t>
  </si>
  <si>
    <t>116584629</t>
  </si>
  <si>
    <t>БРАТ - Б ООД</t>
  </si>
  <si>
    <t>ЕТ ШАМПИОН-ХЮСЕИН ФЕЙЗУЛОВ</t>
  </si>
  <si>
    <t>125021131</t>
  </si>
  <si>
    <t>ЕТ БЛЕЙК-ГЮРДЖАН МЕХМЕДОВ</t>
  </si>
  <si>
    <t>130583773</t>
  </si>
  <si>
    <t>АГРО-ВАРИАНТ 3 ООД</t>
  </si>
  <si>
    <t>200719503</t>
  </si>
  <si>
    <t>ЕТ ММ-М.ЙОРДАНОВА-А.ИВАНОВА</t>
  </si>
  <si>
    <t>200886242</t>
  </si>
  <si>
    <t>ТЕРАС-3 ООД</t>
  </si>
  <si>
    <t>201333508</t>
  </si>
  <si>
    <t>КЪРОВИ ООД</t>
  </si>
  <si>
    <t>203355364</t>
  </si>
  <si>
    <t>АГРОХОУК ЕООД</t>
  </si>
  <si>
    <t>ЗПК ЕДИНСТВО</t>
  </si>
  <si>
    <t>ЕТ БИСЕНЕР КАЛЪЧ - ЮЗДЖАН ХАСАН</t>
  </si>
  <si>
    <t>ЗПК ХАН АСПАРУХ ГР. ИСПЕРИХ</t>
  </si>
  <si>
    <t>826037526</t>
  </si>
  <si>
    <t>ЕТ ВАЛЕНТИН МАРКОВ</t>
  </si>
  <si>
    <t>ЕТ АНИСТА - НИКОЛАЙ КИСЕЛОВ</t>
  </si>
  <si>
    <t>ЗК КУБРАТ ГР. КУБРАТ ПЛ. ВЪЗРАЖДАНЕ 3</t>
  </si>
  <si>
    <t>826044061</t>
  </si>
  <si>
    <t>ЗПК ИЗГРЕВ</t>
  </si>
  <si>
    <t>КООПЕРАЦИЯ АГРОБИЗНЕС ПВД</t>
  </si>
  <si>
    <t>6309277908</t>
  </si>
  <si>
    <t>ЗП КРАСИМИР ДИМИТРОВ</t>
  </si>
  <si>
    <t>6602155149</t>
  </si>
  <si>
    <t>ЗП ДРАГОМИР ГЕОРГИЕВ ДРУМЕВ</t>
  </si>
  <si>
    <t>6905265639</t>
  </si>
  <si>
    <t>ЗП СВЕТЛА СТЕЛИЯНОВА ДИМИТРОВА</t>
  </si>
  <si>
    <t>7709285026</t>
  </si>
  <si>
    <t>ЗП ХАМДИ КЯШИФ</t>
  </si>
  <si>
    <t>000530721</t>
  </si>
  <si>
    <t>РАЙОНЕН КООПЕРАТИВЕН СЪЮЗ - РУСЕ</t>
  </si>
  <si>
    <t>040000691</t>
  </si>
  <si>
    <t>ЕТ КАЛИ-ПАНАЙОТ ПАНАЙОТОВ-СИЛВИЯ ПЕТКОВА-ПОНКО 5</t>
  </si>
  <si>
    <t>040498523</t>
  </si>
  <si>
    <t>ЕТ ШАНС - 7 СЕЙФИМ ЛЮТФИЕВ</t>
  </si>
  <si>
    <t>ЗП КРАСИМИР ЛИЧКОВ АНДРЕЕВ</t>
  </si>
  <si>
    <t>115714742</t>
  </si>
  <si>
    <t>ЕВРО ЕР ПЕТРОЛ ООД</t>
  </si>
  <si>
    <t>117010815</t>
  </si>
  <si>
    <t>ИРИС АД</t>
  </si>
  <si>
    <t>ЕТ КОВИСТО-КОНСТАНТИН КОСТАДИНОВ</t>
  </si>
  <si>
    <t>ЕТ ЕМИН ЗАКИФ - С</t>
  </si>
  <si>
    <t>117037068</t>
  </si>
  <si>
    <t>ЕТ ИВЕТА - ИВЕТА ВЪРБАНОВА</t>
  </si>
  <si>
    <t>СДРУЖЕНИЕ ЗА ЗЕМЕДЕЛИЕ ООД</t>
  </si>
  <si>
    <t>117097115</t>
  </si>
  <si>
    <t>ЗЕМЕДЕЛСКА КООПЕРАЦИЯ - СГОВОР</t>
  </si>
  <si>
    <t>117524631</t>
  </si>
  <si>
    <t>АГРО СТАР ЕООД</t>
  </si>
  <si>
    <t>117562190</t>
  </si>
  <si>
    <t>АГРОПРОДУКТ РС ООД</t>
  </si>
  <si>
    <t>117610322</t>
  </si>
  <si>
    <t>ВЕЛИКОВИ - ДМ - ООД</t>
  </si>
  <si>
    <t>117620409</t>
  </si>
  <si>
    <t>ЕТ ДЕМЕТРА АТАНАС НЕЙКОВ</t>
  </si>
  <si>
    <t>НАДЕЖДА 2008 ООД</t>
  </si>
  <si>
    <t>200887508</t>
  </si>
  <si>
    <t>ТЕРАСОЛ - 2009 ООД</t>
  </si>
  <si>
    <t>201126915</t>
  </si>
  <si>
    <t>БИО ЛЕНД ИНВЕСТМЪНТ ООД</t>
  </si>
  <si>
    <t>201359111</t>
  </si>
  <si>
    <t>ТЕРРАКОМ-2010 ООД</t>
  </si>
  <si>
    <t>АГРОИВ 2012</t>
  </si>
  <si>
    <t>202230386</t>
  </si>
  <si>
    <t>СЛЪНЧЕВА ДОБРУДЖА ЕООД</t>
  </si>
  <si>
    <t>202416615</t>
  </si>
  <si>
    <t>САЗД АГРО ООД</t>
  </si>
  <si>
    <t>203482721</t>
  </si>
  <si>
    <t>ДИЧИЯ ЕООД</t>
  </si>
  <si>
    <t>203616165</t>
  </si>
  <si>
    <t>АГРОКЕЙ 93 ЕООД</t>
  </si>
  <si>
    <t>204096797</t>
  </si>
  <si>
    <t>МСС ГРУП ЕООД</t>
  </si>
  <si>
    <t>204462180</t>
  </si>
  <si>
    <t>АГРИКОРН СТАР ЕАД</t>
  </si>
  <si>
    <t>ЗКПУ ЗЛАТЕН КЛАС - ЩРЪКЛЕВО</t>
  </si>
  <si>
    <t>ЗКПУ ЗЛАТЕН КЛАС СЕНОВО</t>
  </si>
  <si>
    <t>ЗК НИВА</t>
  </si>
  <si>
    <t>ПРОИЗВОДСТВЕНО ПОТРЕБИТЕЛНА КООПЕРАЦИЯ -УСПЕХ</t>
  </si>
  <si>
    <t>ПРОИЗВОДСТВЕНО ПОТРЕБИТЕЛНА КООПЕРАЦИЯ БАНИСКИ ЛОМ</t>
  </si>
  <si>
    <t>827176692</t>
  </si>
  <si>
    <t>ЕТ НИКИ-НИХАТ АБИЛОВ</t>
  </si>
  <si>
    <t>827184931</t>
  </si>
  <si>
    <t>СВИНЕКОМПЛЕКС ЮДЕЛНИК ООД</t>
  </si>
  <si>
    <t>ППК ''МАЛКО ВРАНОВО''</t>
  </si>
  <si>
    <t>827219994</t>
  </si>
  <si>
    <t>МИР - 95 ЕООД</t>
  </si>
  <si>
    <t>827226437</t>
  </si>
  <si>
    <t>ЕТ ТОНИСЛАВ НИКОЛОВ - ТОНИ</t>
  </si>
  <si>
    <t>ЦАНКО СТОИЛОВ ДИМИТРОВ</t>
  </si>
  <si>
    <t>6403165360</t>
  </si>
  <si>
    <t>ЗП БОЖИДАР ТОДОРОВ БОРИСОВ</t>
  </si>
  <si>
    <t>7606085400</t>
  </si>
  <si>
    <t>ЗП АНГЕЛ ИВАНОВ ТАШКОВ</t>
  </si>
  <si>
    <t>7904235400</t>
  </si>
  <si>
    <t>ЗП-НЕШЕТ АКИФОВ АЗИЗОВ</t>
  </si>
  <si>
    <t>8211275320</t>
  </si>
  <si>
    <t>ЗП ЦВЕТОМИР ИВАНОВ БОДУРОВ</t>
  </si>
  <si>
    <t>8305215429</t>
  </si>
  <si>
    <t>ЗП НЕДЯЛКО ПЕТРОВ НЕДЯЛКОВ</t>
  </si>
  <si>
    <t>118002115</t>
  </si>
  <si>
    <t>АГРО 93 -ООД</t>
  </si>
  <si>
    <t>ЕТ АСЯ-96 АСИЕ ХАТИБ</t>
  </si>
  <si>
    <t>118007455</t>
  </si>
  <si>
    <t>ЕТ ДЕНИМ 91 - ЮДАИМ АХМЕД</t>
  </si>
  <si>
    <t>ГОЛД КРОУН ЕООД</t>
  </si>
  <si>
    <t>118039289</t>
  </si>
  <si>
    <t>ЕТ ХЮЛИЯ - ВАСФИ МЕХМЕД</t>
  </si>
  <si>
    <t>118040195</t>
  </si>
  <si>
    <t>БРАТЯ КОСТАДИНОВИ ООД</t>
  </si>
  <si>
    <t>118043889</t>
  </si>
  <si>
    <t>ЗП СТЕФАН ВАСИЛЕВ ПАВЛОВ</t>
  </si>
  <si>
    <t>118510773</t>
  </si>
  <si>
    <t>ХРИСТО КОЛЕВ-СТАРШИ ЕООД</t>
  </si>
  <si>
    <t>118512653</t>
  </si>
  <si>
    <t>ЗП СТАНЧО БОРИСОВ АРСОВ</t>
  </si>
  <si>
    <t>118513762</t>
  </si>
  <si>
    <t>ЗП ХАЙРЕДИН ЗЮЛКЮФ БИЛЯЛ</t>
  </si>
  <si>
    <t>118514469</t>
  </si>
  <si>
    <t>ЗП БОРИС ГЕОРГИЕВ ИВАНОВ</t>
  </si>
  <si>
    <t>118546278</t>
  </si>
  <si>
    <t>САМИНВЕСТ ЕООД</t>
  </si>
  <si>
    <t>ДЕМЕТРА-2003 ООД</t>
  </si>
  <si>
    <t>118550629</t>
  </si>
  <si>
    <t>МАНЕКС АГРО ЕООД</t>
  </si>
  <si>
    <t>118558113</t>
  </si>
  <si>
    <t>АГРОИНВЕСТ ВН ООД</t>
  </si>
  <si>
    <t>118561764</t>
  </si>
  <si>
    <t>ЕООД АГРОПРЕЦИЗ</t>
  </si>
  <si>
    <t>118580394</t>
  </si>
  <si>
    <t>ЕТ ЙОРДАН ПЕТРУШЕВ-Г.ЙОРДАНОВ</t>
  </si>
  <si>
    <t>121062885</t>
  </si>
  <si>
    <t>БУЛАГРИМЕКС ООД</t>
  </si>
  <si>
    <t>200303519</t>
  </si>
  <si>
    <t>ГОЛДЪН ГРЕЙН - СИЛИСТРА ЕООД</t>
  </si>
  <si>
    <t>ООД АГРОГРУП-008</t>
  </si>
  <si>
    <t>200485153</t>
  </si>
  <si>
    <t>БАЗА НОВА 87 ЕООД</t>
  </si>
  <si>
    <t>201106485</t>
  </si>
  <si>
    <t>БОНИ-АГРО-2010 ЕООД</t>
  </si>
  <si>
    <t>АГРО ЕНДИ 10 ООД</t>
  </si>
  <si>
    <t>РЕФЛЕКС-83 ЕООД</t>
  </si>
  <si>
    <t>201655594</t>
  </si>
  <si>
    <t>ИНТЕР ЛЕС - 11 ООД</t>
  </si>
  <si>
    <t>201712419</t>
  </si>
  <si>
    <t>ЕТ ХРИСТО ПОПОВ 91</t>
  </si>
  <si>
    <t>ЕТ СИНАН РУФИ</t>
  </si>
  <si>
    <t>202684339</t>
  </si>
  <si>
    <t>БИЛИКОРЕКТ ЕООД</t>
  </si>
  <si>
    <t>ЕООД БРАТЯ КОЙЧЕВИ</t>
  </si>
  <si>
    <t>203444973</t>
  </si>
  <si>
    <t>КРИСЧЪН АГРО ЕООД</t>
  </si>
  <si>
    <t>203667150</t>
  </si>
  <si>
    <t>ДЖАГА ООД</t>
  </si>
  <si>
    <t>204200858</t>
  </si>
  <si>
    <t>ЕТ ИВАЙЛО ЙОВКОВ</t>
  </si>
  <si>
    <t>204324425</t>
  </si>
  <si>
    <t>ПЕТКО ПЕТКОВ-ДАНИЕЛ ПЕТКОВ ЕТ</t>
  </si>
  <si>
    <t>ЗК 16 ДЕКЕМВРИ</t>
  </si>
  <si>
    <t>ЗЕМЕДЕЛСКА КООПЕРАЦИЯ ПЛОДОРОДИЕ-93</t>
  </si>
  <si>
    <t>ЗЕМЕДЕЛСКА КООПЕРАЦИЯ</t>
  </si>
  <si>
    <t>ЗКПУ ДЕТЕЛИНА-92</t>
  </si>
  <si>
    <t>ЗЕДЕЛСКА КООПЕРАЦИЯ ПРОГРЕС</t>
  </si>
  <si>
    <t>828026973</t>
  </si>
  <si>
    <t>АТНАС ЧАНЕВ ЕТ</t>
  </si>
  <si>
    <t>ЗК ДОБРУДЖА - 94 С. БОГДАНЦИ</t>
  </si>
  <si>
    <t>ЗЕМЕДЕЛСКА КООПЕРАЦИЯ КОСАРА-92</t>
  </si>
  <si>
    <t>ЗКПУ ТРИУВФ</t>
  </si>
  <si>
    <t>ЗК ЛАЗУР- 94</t>
  </si>
  <si>
    <t>ЗК ХРИСТО БОТЕВ-92</t>
  </si>
  <si>
    <t>828057292</t>
  </si>
  <si>
    <t>ПЕТРУШЕВИ И СИЕ СД</t>
  </si>
  <si>
    <t>4902105567</t>
  </si>
  <si>
    <t>ЗП ОСМАН АРИФОВ ОСМАНОВ</t>
  </si>
  <si>
    <t>ЗП СЛАВКА СТОЯНОВА ИВАНОВА</t>
  </si>
  <si>
    <t>5711095569</t>
  </si>
  <si>
    <t>РУСИ РАДАНОВ РУСЕВ ЗП</t>
  </si>
  <si>
    <t>6005015560</t>
  </si>
  <si>
    <t>ЗП ВАЛЕНТИН ДИМИТРОВ ПАНЕВ</t>
  </si>
  <si>
    <t>6201085628</t>
  </si>
  <si>
    <t>ЗП ИВАН АНГЕЛОВ ГЕОРГИЕВ</t>
  </si>
  <si>
    <t>6207085625</t>
  </si>
  <si>
    <t>ДЕНЧО СЛАВОВ ДЕНЕВ ЗП</t>
  </si>
  <si>
    <t>6402035640</t>
  </si>
  <si>
    <t>ЗП ИВАН ЙОРДАНОВ ИВАНОВ</t>
  </si>
  <si>
    <t>6502215624</t>
  </si>
  <si>
    <t>ТОДОР РАДАНОВ РУСЕВ ЗП</t>
  </si>
  <si>
    <t>6502262185</t>
  </si>
  <si>
    <t>ЗП ИЛХАН АБТУЛА ШАХИН</t>
  </si>
  <si>
    <t>6607235627</t>
  </si>
  <si>
    <t>ЗП ГЕОРГИ ИВАНОВ ГЕОРГИЕВ</t>
  </si>
  <si>
    <t>6806245607</t>
  </si>
  <si>
    <t>ЗП ПЛАМЕН ЙОРДАНОВ ПЕТРОВ</t>
  </si>
  <si>
    <t>6903285683</t>
  </si>
  <si>
    <t>ЗП ЙЪЛМАЗ МЮМЮН РАСИМ</t>
  </si>
  <si>
    <t>7212305599</t>
  </si>
  <si>
    <t>ЗП АЙТЕН СЮЛЕЙМАН АЛИОСМАН</t>
  </si>
  <si>
    <t>8502025607</t>
  </si>
  <si>
    <t>ЗП ГРАДИМИР АТАНАСОВ ГЕОРГИЕВ</t>
  </si>
  <si>
    <t>ЗП ИЛКЕР НЕДЖАТИ ХАЛИМ</t>
  </si>
  <si>
    <t>030253550</t>
  </si>
  <si>
    <t>ЕТ ЛИЛИЯ-МК-МИТКО ДИНЕВ</t>
  </si>
  <si>
    <t>119007166</t>
  </si>
  <si>
    <t>ЕТ ДЕЛЯНА АНГЕЛ МАСЛИНКОВ</t>
  </si>
  <si>
    <t>119018675</t>
  </si>
  <si>
    <t>ППК КОРТЕН</t>
  </si>
  <si>
    <t>119030058</t>
  </si>
  <si>
    <t>119066766</t>
  </si>
  <si>
    <t>АГРО ПОА ИНВЕСТ АД</t>
  </si>
  <si>
    <t>119073561</t>
  </si>
  <si>
    <t>КРАСЕН РУСЕВ СТОЙКОВ</t>
  </si>
  <si>
    <t>119093749</t>
  </si>
  <si>
    <t>БИК ООД</t>
  </si>
  <si>
    <t>119100738</t>
  </si>
  <si>
    <t>БАУМТЕХ ООД</t>
  </si>
  <si>
    <t>119531076</t>
  </si>
  <si>
    <t>ВЕТКОМ 2000 ООД</t>
  </si>
  <si>
    <t>119531182</t>
  </si>
  <si>
    <t>СЕМП ЕООД</t>
  </si>
  <si>
    <t>119595004</t>
  </si>
  <si>
    <t>АГРОУСЛУГИ 54 ЕООД</t>
  </si>
  <si>
    <t>119609518</t>
  </si>
  <si>
    <t>ЗП КОСТАДИН ИВАНОВ СТЕФАНОВ</t>
  </si>
  <si>
    <t>119621634</t>
  </si>
  <si>
    <t>СЕЛЕКТ 2004 ООД</t>
  </si>
  <si>
    <t>ЗЕМ. КООПЕРАЦИЯ ЗА ПРОИЗВОДСТВО И УСЛУГИ ТВЪРДИЦА-2005</t>
  </si>
  <si>
    <t>119635559</t>
  </si>
  <si>
    <t>ТЕРА ПОИНТ ТЕНЕВО ЕООД</t>
  </si>
  <si>
    <t>119667197</t>
  </si>
  <si>
    <t>123670797</t>
  </si>
  <si>
    <t>ЗП ЙОРДАН ПЕТРОВ ДИНЕВ</t>
  </si>
  <si>
    <t>123743455</t>
  </si>
  <si>
    <t>ПРЕДИЯ ЕООД</t>
  </si>
  <si>
    <t>200741485</t>
  </si>
  <si>
    <t>АГРО КЕПИТЪЛ 2011 ЕООД</t>
  </si>
  <si>
    <t>201071333</t>
  </si>
  <si>
    <t>ГН АГРО ООД</t>
  </si>
  <si>
    <t>201582865</t>
  </si>
  <si>
    <t>САНДИ 87 ЕООД</t>
  </si>
  <si>
    <t>201738620</t>
  </si>
  <si>
    <t>МП ЛЕНД ЕООД</t>
  </si>
  <si>
    <t>202045722</t>
  </si>
  <si>
    <t>ПЕНЕЛОПА АГРО ЕООД</t>
  </si>
  <si>
    <t>202299610</t>
  </si>
  <si>
    <t>БИО ВЕРДЕ БГ ЕООД</t>
  </si>
  <si>
    <t>202307473</t>
  </si>
  <si>
    <t>ЗП ГЕОРГИ ГЕОРГИЕВ ЕООД</t>
  </si>
  <si>
    <t>202481723</t>
  </si>
  <si>
    <t>ЕТ ДИМИТЪР СТОЯНОВ МИТЕВ</t>
  </si>
  <si>
    <t>203018977</t>
  </si>
  <si>
    <t>ЕВРОИНВЕСТ МАСЛИНКОВ ЕООД</t>
  </si>
  <si>
    <t>203353018</t>
  </si>
  <si>
    <t>ГЕОАГРО ЗЕМ ЕООД</t>
  </si>
  <si>
    <t>203509944</t>
  </si>
  <si>
    <t>ЕЛ АГРО ЕООД</t>
  </si>
  <si>
    <t>829013548</t>
  </si>
  <si>
    <t>ЗКПУ КОВАЧИТЕ 92</t>
  </si>
  <si>
    <t>829014536</t>
  </si>
  <si>
    <t>ЗЕМЕДЕЛСКА КООПЕРАЦИЯ ЛЕНД О ЛЕЙК</t>
  </si>
  <si>
    <t>ОБЛУЖВАЩА ЗЕМЕДЕЛСКА КООПЕРАЦИЯ СЪГЛАСИЕ</t>
  </si>
  <si>
    <t>829091568</t>
  </si>
  <si>
    <t>МАГРОМ АГРО ООД</t>
  </si>
  <si>
    <t>3901015770</t>
  </si>
  <si>
    <t>ЗП ЖЕЛЯЗА СЛАВОВА ГОСПОДИНОВА</t>
  </si>
  <si>
    <t>7805265909</t>
  </si>
  <si>
    <t>ЗП МИЛЕН СТАНЧЕВ РУСЕВ</t>
  </si>
  <si>
    <t>8205075827</t>
  </si>
  <si>
    <t>ЗП АНДОН ПЕТРОВ СТОЙКОВ</t>
  </si>
  <si>
    <t>102861233</t>
  </si>
  <si>
    <t>ДАРС ИНВЕСТ ЕООД</t>
  </si>
  <si>
    <t>121197477</t>
  </si>
  <si>
    <t>ЕЛКАС 96 ЕООД</t>
  </si>
  <si>
    <t>121386271</t>
  </si>
  <si>
    <t>ТРЕМОНД АД</t>
  </si>
  <si>
    <t>121436393</t>
  </si>
  <si>
    <t>МЕТАЛ КОМПЛЕКТ-97 ООД</t>
  </si>
  <si>
    <t>130951759</t>
  </si>
  <si>
    <t>СЕНСОР ООД</t>
  </si>
  <si>
    <t>131127299</t>
  </si>
  <si>
    <t>ГРИНБЪРГ ООД</t>
  </si>
  <si>
    <t>131172747</t>
  </si>
  <si>
    <t>АКВАХОЛИДЕЙ 2003 ООД</t>
  </si>
  <si>
    <t>131227919</t>
  </si>
  <si>
    <t>ЕТ АДИЕЛ-ТК-АДРИАНА ЛАЗАРОВА</t>
  </si>
  <si>
    <t>ЛАЙТ ИНВЕСТМЪНТ ООД</t>
  </si>
  <si>
    <t>175356940</t>
  </si>
  <si>
    <t>СТОК ПЛЮС АД</t>
  </si>
  <si>
    <t>200564540</t>
  </si>
  <si>
    <t>УИНСЛОУ АГРО ФОНД ЕАД</t>
  </si>
  <si>
    <t>200841756</t>
  </si>
  <si>
    <t>БЮКОР ЕООД</t>
  </si>
  <si>
    <t>201195943</t>
  </si>
  <si>
    <t>ДЕТЕЛИНА ГБ 58 ЕООД</t>
  </si>
  <si>
    <t>201326620</t>
  </si>
  <si>
    <t>МАРБО 2010 АД</t>
  </si>
  <si>
    <t>201849364</t>
  </si>
  <si>
    <t>ГЕЦ 59 ЕООД</t>
  </si>
  <si>
    <t>202211418</t>
  </si>
  <si>
    <t>АГРИ ЛОДЖИСТИК АД</t>
  </si>
  <si>
    <t>202376672</t>
  </si>
  <si>
    <t>НЮПЛАН ЕООД</t>
  </si>
  <si>
    <t>203605266</t>
  </si>
  <si>
    <t>АГРОЕНЕРДЖИ ВЕНТЧЪР ЕАД</t>
  </si>
  <si>
    <t>203624131</t>
  </si>
  <si>
    <t>АГРА - МАЧЕВ И СТОЯНОВ ООД</t>
  </si>
  <si>
    <t>203815122</t>
  </si>
  <si>
    <t>ЕНО ЛАНД ЕООД</t>
  </si>
  <si>
    <t>203902381</t>
  </si>
  <si>
    <t>ДРАГЪНФЛАЙ БИОСАЯНСЕС БЪЛГАРИЯ ЕООД</t>
  </si>
  <si>
    <t>831442024</t>
  </si>
  <si>
    <t>ПИРЕЛЛИ 5 ООД</t>
  </si>
  <si>
    <t>831577890</t>
  </si>
  <si>
    <t>СОРТОВИ СЕМЕНА И РАСТИТЕЛНА ЗАЩИТА ЕООД</t>
  </si>
  <si>
    <t>831805237</t>
  </si>
  <si>
    <t>ФЛОРА ДВ ЕООД</t>
  </si>
  <si>
    <t>122026237</t>
  </si>
  <si>
    <t>203110496</t>
  </si>
  <si>
    <t>АГРОВИТАЛ ПАРТНЪРС ООД</t>
  </si>
  <si>
    <t>6907297342</t>
  </si>
  <si>
    <t>ЗП ЦВЕТАН ИЛИЕВ ЦЕКОВ</t>
  </si>
  <si>
    <t>7812172230</t>
  </si>
  <si>
    <t>ЗП СОНЯ БОГОМИЛОВА ЛАЗАРОВА</t>
  </si>
  <si>
    <t>020997967</t>
  </si>
  <si>
    <t>ЕТ ЗААРА-ЯНЧО ИВАНОВ</t>
  </si>
  <si>
    <t>ЕТ СЛАВИ МЛАДЕН ДЕМИРОВ</t>
  </si>
  <si>
    <t>КОООПЕРАЦИЯ СПОЛУКА</t>
  </si>
  <si>
    <t>АГРО-СЛАВЯНИН ООД</t>
  </si>
  <si>
    <t>123158590</t>
  </si>
  <si>
    <t>ЕТ МАКЕ - ВАСИЛ АНДРЕЕВ</t>
  </si>
  <si>
    <t>123516169</t>
  </si>
  <si>
    <t>КМК ООД</t>
  </si>
  <si>
    <t>123582361</t>
  </si>
  <si>
    <t>ЕТ БАЛЕВИ - ДАНИЕЛА БАЛЕВА</t>
  </si>
  <si>
    <t>123654483</t>
  </si>
  <si>
    <t>ДИМИТЪР ИВАНОВ ДИМИТРОВ ЗП</t>
  </si>
  <si>
    <t>123657668</t>
  </si>
  <si>
    <t>Д И П ООД</t>
  </si>
  <si>
    <t>123662932</t>
  </si>
  <si>
    <t>ИМПЕР ООД</t>
  </si>
  <si>
    <t>123667042</t>
  </si>
  <si>
    <t>123677261</t>
  </si>
  <si>
    <t>АГРОКУЛТУРА ЕООД</t>
  </si>
  <si>
    <t>123747706</t>
  </si>
  <si>
    <t>ИЛИВ 2007 ООД</t>
  </si>
  <si>
    <t>123748769</t>
  </si>
  <si>
    <t>НОВА РЕКОЛТА ООД</t>
  </si>
  <si>
    <t>123751320</t>
  </si>
  <si>
    <t>ЕТ ЧАВДАР ЖОРОВ-87</t>
  </si>
  <si>
    <t>126181427</t>
  </si>
  <si>
    <t>ДЕЛИКС 67 ЕООД</t>
  </si>
  <si>
    <t>200925535</t>
  </si>
  <si>
    <t>ТИНТЯВА АГРО ООД</t>
  </si>
  <si>
    <t>201675180</t>
  </si>
  <si>
    <t>ГЮРЛЯ 39 ООД</t>
  </si>
  <si>
    <t>201961865</t>
  </si>
  <si>
    <t>ВЕНЖОР АГРО ООД</t>
  </si>
  <si>
    <t>202080997</t>
  </si>
  <si>
    <t>ЦЕНОВО - ЗАПАД ЕООД</t>
  </si>
  <si>
    <t>202386129</t>
  </si>
  <si>
    <t>ПОЛИМЕР ПЛАСТ ООД</t>
  </si>
  <si>
    <t>202407790</t>
  </si>
  <si>
    <t>КЕХАЙОВИ - 2013 ООД</t>
  </si>
  <si>
    <t>202657865</t>
  </si>
  <si>
    <t>ЕТ ГОЧО ГОЧЕВ - НАЙДЕН НАЙДЕНОВ</t>
  </si>
  <si>
    <t>202659446</t>
  </si>
  <si>
    <t>АГРО ИВЕКС 2002 ЕООД</t>
  </si>
  <si>
    <t>203463710</t>
  </si>
  <si>
    <t>АГРО ДАР 75 ЕООД</t>
  </si>
  <si>
    <t>203518217</t>
  </si>
  <si>
    <t>НИСИМА ЕООД</t>
  </si>
  <si>
    <t>203596340</t>
  </si>
  <si>
    <t>КРЕМЪК АГРО ЕООД</t>
  </si>
  <si>
    <t>203650770</t>
  </si>
  <si>
    <t>ТРАКИЯ 15 ЕООД</t>
  </si>
  <si>
    <t>ЗЕМЕДЕЛСКА КООПЕРАЦИЯ СЪГЛАСИЕ С.ЗЕТЬОВО</t>
  </si>
  <si>
    <t>833025798</t>
  </si>
  <si>
    <t>ЗПК ВЪЗХОД</t>
  </si>
  <si>
    <t>833043465</t>
  </si>
  <si>
    <t>ЗЕМЕДЕЛСКА КООПЕРАЦИЯ ЗА ПРОИЗВОДСТВО И УСЛУГИ ТРАКИЯ</t>
  </si>
  <si>
    <t>833083328</t>
  </si>
  <si>
    <t>ЕТ ГЕНО ДИМИТРОВ</t>
  </si>
  <si>
    <t>ВК ЛОЗА С.ХРИЩЕНИ</t>
  </si>
  <si>
    <t>833101121</t>
  </si>
  <si>
    <t>Ч П К ПРОГРЕС</t>
  </si>
  <si>
    <t>833154864</t>
  </si>
  <si>
    <t>ЗПК ЗОРНИЦА</t>
  </si>
  <si>
    <t>8703107590</t>
  </si>
  <si>
    <t>ЗП ДОНИКА ГЕОРГИЕВА БАЛЕВА</t>
  </si>
  <si>
    <t>030169691</t>
  </si>
  <si>
    <t>ЕТ БЕЛЧЕВ 55 ИВАН БЕЛЧЕВ</t>
  </si>
  <si>
    <t>ЕТ РЕНЕСАНС-КПДТ - КИРИЛ ЖЕНДОВ</t>
  </si>
  <si>
    <t>103109059</t>
  </si>
  <si>
    <t>ЕТ МИЛИЦА 88- ХРИСТО ХРИСТОВ</t>
  </si>
  <si>
    <t>ЕТ ГЕЛЕНА - ГЕОРГИ ДИМИТРОВ</t>
  </si>
  <si>
    <t>ЕТ ВАСИЛЕВ - ИВАН ВЕЛИКОВ</t>
  </si>
  <si>
    <t>АРГУС-94 ЕООД</t>
  </si>
  <si>
    <t>124036671</t>
  </si>
  <si>
    <t>АГРОПЕКТЪР ООД</t>
  </si>
  <si>
    <t>КЛАС - 94</t>
  </si>
  <si>
    <t>124042578</t>
  </si>
  <si>
    <t>ЕТ ЛОЛОВ - СТОЮ ЛОЛОВ</t>
  </si>
  <si>
    <t>КАЛОЯН КАЛЧЕВ ЖИКАМА Я</t>
  </si>
  <si>
    <t>ПТК МЕТОДИЕВО СЕЛО МЕТОДИЕВО</t>
  </si>
  <si>
    <t>ЕТ ПОЛА - ИЛИЯ СТОЯНОВ</t>
  </si>
  <si>
    <t>124093156</t>
  </si>
  <si>
    <t>ЕООД ВЕНИ - 94</t>
  </si>
  <si>
    <t>124098986</t>
  </si>
  <si>
    <t>ЕТ ПЕТРОВ ИНВЕСТ - ПЕТЪР ДИМИТРОВ</t>
  </si>
  <si>
    <t>124135826</t>
  </si>
  <si>
    <t>ЕТ ДИМИТЪР ДИМИТРОВ АГРО</t>
  </si>
  <si>
    <t>ЕТ КАРДАМ ЗАПАД П.СТОЯНОВ</t>
  </si>
  <si>
    <t>124518172</t>
  </si>
  <si>
    <t>КЛАС 2000 ЕООД</t>
  </si>
  <si>
    <t>ЕЛ-СИ-М ООД</t>
  </si>
  <si>
    <t>ЕТ ГОЧЕВ - ГОЧО ГОЧЕВ</t>
  </si>
  <si>
    <t>ЗКПУ КЛАС 2002</t>
  </si>
  <si>
    <t>124593460</t>
  </si>
  <si>
    <t>ДВА БОРА ООД</t>
  </si>
  <si>
    <t>ЙОНИВЕЛ ООД</t>
  </si>
  <si>
    <t>СТОЙЧЕВИ - АГРО ООД</t>
  </si>
  <si>
    <t>ОРЕХИТЕ- Г ООД</t>
  </si>
  <si>
    <t>ЕТ ГЕРЧО - ИВАЙЛО ПЕТРОВ</t>
  </si>
  <si>
    <t>СТАНКОВ- А ЕООД</t>
  </si>
  <si>
    <t>124625132</t>
  </si>
  <si>
    <t>РОСА-КЪРЧАНОВ-ПЕХЛИВАНОВ ООД</t>
  </si>
  <si>
    <t>124625506</t>
  </si>
  <si>
    <t>ЧЗС ИВО ИВАНОВ</t>
  </si>
  <si>
    <t>124628228</t>
  </si>
  <si>
    <t>АГРОСТРОЙ-М ЕООД</t>
  </si>
  <si>
    <t>124636762</t>
  </si>
  <si>
    <t>ЧЗС ИВАНКА ИВАНОВА ГЕОРГИЕВА</t>
  </si>
  <si>
    <t>124642231</t>
  </si>
  <si>
    <t>ЗП ПЛАМЕН АТАНАСОВ АТАНАСОВ</t>
  </si>
  <si>
    <t>124699862</t>
  </si>
  <si>
    <t>ПОЛАРИС ЕООД</t>
  </si>
  <si>
    <t>200976113</t>
  </si>
  <si>
    <t>ДЖАМБО Л ЕООД</t>
  </si>
  <si>
    <t>АТНАСОВ БИОЕНЕРДЖИ ЕООД</t>
  </si>
  <si>
    <t>201059625</t>
  </si>
  <si>
    <t>ДИС СТОЯНОВИ - АГРО ООД</t>
  </si>
  <si>
    <t>201408708</t>
  </si>
  <si>
    <t>ЛАЗАРОВИ-ДОНЧЕВО ООД</t>
  </si>
  <si>
    <t>201474843</t>
  </si>
  <si>
    <t>КЛАС 707870 ООД</t>
  </si>
  <si>
    <t>201887977</t>
  </si>
  <si>
    <t>ДРАГО УЗУНОВ АГРО ТРАНС ЕООД</t>
  </si>
  <si>
    <t>202110159</t>
  </si>
  <si>
    <t>АГРО ТЕРА БГ ЕООД</t>
  </si>
  <si>
    <t>ЯНК-1000 ЕООД</t>
  </si>
  <si>
    <t>202315281</t>
  </si>
  <si>
    <t>КОНЦЕПТ ПРО ЕООД</t>
  </si>
  <si>
    <t>202418687</t>
  </si>
  <si>
    <t>ЗК МЕДОВО ООД</t>
  </si>
  <si>
    <t>202607702</t>
  </si>
  <si>
    <t>СТАНКО 2003 ЕООД</t>
  </si>
  <si>
    <t>202861063</t>
  </si>
  <si>
    <t>АСКЕР-АНДРЕЙ ВАСИЛЕВ ЕООД</t>
  </si>
  <si>
    <t>203059340</t>
  </si>
  <si>
    <t>СТАН - Р ЕООД</t>
  </si>
  <si>
    <t>203317709</t>
  </si>
  <si>
    <t>АГРИВА РАДЕВ ООД</t>
  </si>
  <si>
    <t>203451124</t>
  </si>
  <si>
    <t>АГРО ФАРМ Г.Т. ЕООД</t>
  </si>
  <si>
    <t>203464730</t>
  </si>
  <si>
    <t>АГРО ТРЕЙД Г.Т. ЕООД</t>
  </si>
  <si>
    <t>203496540</t>
  </si>
  <si>
    <t>ЗК ДЪБРАВА ЕООД</t>
  </si>
  <si>
    <t>203507498</t>
  </si>
  <si>
    <t>ЕТ СПИРИДОН ГОЧЕВ</t>
  </si>
  <si>
    <t>203514603</t>
  </si>
  <si>
    <t>ИЛИЯ МИХАЙЛОВ ЙОРДАНОВ ЕООД</t>
  </si>
  <si>
    <t>203602583</t>
  </si>
  <si>
    <t>АГРОСИЛИ ООД</t>
  </si>
  <si>
    <t>203631827</t>
  </si>
  <si>
    <t>ЗЛАТКА НИКОЛОВА ЙОРДАНОВА ЕООД</t>
  </si>
  <si>
    <t>203727359</t>
  </si>
  <si>
    <t>АГРИМАК ЕООД</t>
  </si>
  <si>
    <t>203889044</t>
  </si>
  <si>
    <t>СЛАВОВ-РОСИЦА ЕООД</t>
  </si>
  <si>
    <t>204001272</t>
  </si>
  <si>
    <t>ЛИК 15 ООД</t>
  </si>
  <si>
    <t>204522624</t>
  </si>
  <si>
    <t>ЕКО ХЕРБС ЕАД</t>
  </si>
  <si>
    <t>ЕТ РАМИНА - РАДИ МИНКОВ РАДЕВ</t>
  </si>
  <si>
    <t>ЗЕМЕДЕЛСКА КООПЕРАЦИЯ ОВЧАРОВО</t>
  </si>
  <si>
    <t>КООПЕРАЦИЯ ЧЕРНО МОРЕ - БАЛЧИК</t>
  </si>
  <si>
    <t>834024350</t>
  </si>
  <si>
    <t>ПТК ЕДИНСТВО</t>
  </si>
  <si>
    <t>834024464</t>
  </si>
  <si>
    <t>ППК БРАТСТВО</t>
  </si>
  <si>
    <t>ТПК ОБЕДИНЕНИЕ С.ВРАНИНО</t>
  </si>
  <si>
    <t>834030684</t>
  </si>
  <si>
    <t>ЕТ ЛИМАН 8 - ЕЛИНА КОЛЕВА</t>
  </si>
  <si>
    <t>ПТК КЛАС</t>
  </si>
  <si>
    <t>ЗК ТОДОР КАБЛЕШКАВ</t>
  </si>
  <si>
    <t>834050441</t>
  </si>
  <si>
    <t>ЗК БЕЗМЕР С. БЕЗМЕР</t>
  </si>
  <si>
    <t>ЕТ КИНОВ-АМ-АНГЕЛ МИХАЙЛОВ</t>
  </si>
  <si>
    <t>ПТК УРОЖАЙ</t>
  </si>
  <si>
    <t>834052054</t>
  </si>
  <si>
    <t>КООПЕРАЦИЯ ДОБРУДЖАНСКИ КЛАС</t>
  </si>
  <si>
    <t>834055680</t>
  </si>
  <si>
    <t>ЗПК АВАНГАРД-94</t>
  </si>
  <si>
    <t>834071478</t>
  </si>
  <si>
    <t>ПТК ПЛОДОРОДИЕ</t>
  </si>
  <si>
    <t>5001287928</t>
  </si>
  <si>
    <t>МИХАИЛ МАТЕЕВ МАТЕЕВ</t>
  </si>
  <si>
    <t>5705137963</t>
  </si>
  <si>
    <t>ЕМИН АХМЕД МЕХМЕД</t>
  </si>
  <si>
    <t>6211098089</t>
  </si>
  <si>
    <t>ЗП СЛАВИ НЕДКОВ СЛАВОВ</t>
  </si>
  <si>
    <t>ЗП ИЛИЯ МИХАЙЛОВ ЙОРДАНОВ</t>
  </si>
  <si>
    <t>6707087987</t>
  </si>
  <si>
    <t>ЗП БИЛГИН МУСТАФА АХМЕД</t>
  </si>
  <si>
    <t>6708207900</t>
  </si>
  <si>
    <t>ЗП НУРЕДИН БЕЙТУЛА БЕКТЕШ</t>
  </si>
  <si>
    <t>6904058160</t>
  </si>
  <si>
    <t>ЗП ВИЧО КОСТАДИНОВ ВЕЛИКОВ</t>
  </si>
  <si>
    <t>7408297947</t>
  </si>
  <si>
    <t>ПАНТЕЛЕЙ ИВАНОВ ПАНДЕЛИЕВ</t>
  </si>
  <si>
    <t>7411131020</t>
  </si>
  <si>
    <t>ЧЗС ЕМИЛ ИВАНОВ ЯКОВ</t>
  </si>
  <si>
    <t>7809077941</t>
  </si>
  <si>
    <t>ЧЗП ЗЛАТОМИР КАЛЕВ ИВАНОВ</t>
  </si>
  <si>
    <t>8311118789</t>
  </si>
  <si>
    <t>ЗП ЕВГЕНИЙ ЕМИЛОВ МИНЧЕВ</t>
  </si>
  <si>
    <t>8510227925</t>
  </si>
  <si>
    <t>СВИЛЕН ТОДОРОВ ТОДОРОВ</t>
  </si>
  <si>
    <t>8711027929</t>
  </si>
  <si>
    <t>ЗП СИМЕОН ГАНЕВ</t>
  </si>
  <si>
    <t>8806283046</t>
  </si>
  <si>
    <t>ИВАН ВЕСЕЛИНОВ ИВАНОВ</t>
  </si>
  <si>
    <t>040158111</t>
  </si>
  <si>
    <t>ЕТ ВАСИКО - КОЛЬО ВАСИЛЕВ</t>
  </si>
  <si>
    <t>103931211</t>
  </si>
  <si>
    <t>ЕМ ЕНД ЕС ТРЕЙД КОНСУЛТ ООД</t>
  </si>
  <si>
    <t>ЕТ ПЕТЪР ЛАЗАРОВ -61</t>
  </si>
  <si>
    <t>125541986</t>
  </si>
  <si>
    <t>ЛВК 56 ООД</t>
  </si>
  <si>
    <t>ЕЗОКС-2003 ООД</t>
  </si>
  <si>
    <t>125550978</t>
  </si>
  <si>
    <t>ЯЙЦА И ПТИЦИ ЛОМЦИ ООД</t>
  </si>
  <si>
    <t>125555879</t>
  </si>
  <si>
    <t>АГРОВАРИАНТ ЕООД</t>
  </si>
  <si>
    <t>200659796</t>
  </si>
  <si>
    <t>ДИМИТРОВИ ИВ ЕООД</t>
  </si>
  <si>
    <t>201390288</t>
  </si>
  <si>
    <t>ЕТ АМОРФА-94-П.КАЛЧЕВ-Р.ЦОНЕВА</t>
  </si>
  <si>
    <t>МИГ-14 ООД</t>
  </si>
  <si>
    <t>201904800</t>
  </si>
  <si>
    <t>ЕВРОМИЛК 2012</t>
  </si>
  <si>
    <t>202552825</t>
  </si>
  <si>
    <t>МЕДО 76 ЕООД</t>
  </si>
  <si>
    <t>202685284</t>
  </si>
  <si>
    <t>ИЗВОРОВО АГРО ЕООД</t>
  </si>
  <si>
    <t>202890570</t>
  </si>
  <si>
    <t>ШЕМИ 2014 ООД</t>
  </si>
  <si>
    <t>204297490</t>
  </si>
  <si>
    <t>ЛИНУС ЕАД</t>
  </si>
  <si>
    <t>ППТК БРЯГ - 93 - КВ. БРЯГ</t>
  </si>
  <si>
    <t>ЗК НАПРЕДЪК С.СВЕТЛЕН</t>
  </si>
  <si>
    <t>КООПЕРАЦИЯ НАПРЕДЪК - МЕДОВИНА</t>
  </si>
  <si>
    <t>ЗК ВЪЗХОД - 94</t>
  </si>
  <si>
    <t>835032268</t>
  </si>
  <si>
    <t>ЕТ ДЕКО-2002-ДЕЧО ДЕЧЕВ</t>
  </si>
  <si>
    <t>КООПЕРАЦИЯ ЧЕРНИ ЛОМ</t>
  </si>
  <si>
    <t>КООПЕРАЦИЯ ХАН КАРДАМ 91</t>
  </si>
  <si>
    <t>040388272</t>
  </si>
  <si>
    <t>ЕТ ЗОРНИЦА 3 ТЕНЧО ИЛИЕВ</t>
  </si>
  <si>
    <t>108513177</t>
  </si>
  <si>
    <t>БИНОМ ООД</t>
  </si>
  <si>
    <t>112662315</t>
  </si>
  <si>
    <t>АГРО ММ ООД</t>
  </si>
  <si>
    <t>126051729</t>
  </si>
  <si>
    <t>ЗПК 3-ТИ АПРИЛ</t>
  </si>
  <si>
    <t>126057949</t>
  </si>
  <si>
    <t>ЗПК ТУНДЖА</t>
  </si>
  <si>
    <t>126613359</t>
  </si>
  <si>
    <t>АГРОПИОНЕР АД</t>
  </si>
  <si>
    <t>126649819</t>
  </si>
  <si>
    <t>ЕС ЕНД ДЖИ ООД</t>
  </si>
  <si>
    <t>126727239</t>
  </si>
  <si>
    <t>ЕООД АГРОСТИЛ Д</t>
  </si>
  <si>
    <t>126746912</t>
  </si>
  <si>
    <t>ГЕЛИ ЕООД</t>
  </si>
  <si>
    <t>200410122</t>
  </si>
  <si>
    <t>АМИСЕТ ООД</t>
  </si>
  <si>
    <t>200456649</t>
  </si>
  <si>
    <t>ЕЛКО- Е1 ЕООД</t>
  </si>
  <si>
    <t>200459094</t>
  </si>
  <si>
    <t>М СОЛАР 2 ЕООД</t>
  </si>
  <si>
    <t>200475878</t>
  </si>
  <si>
    <t>ФАРМА-ДЕМИС ООД</t>
  </si>
  <si>
    <t>200500826</t>
  </si>
  <si>
    <t>ХРАНАГРОКОМЕРС ООД</t>
  </si>
  <si>
    <t>201475870</t>
  </si>
  <si>
    <t>БИО РОНИКО ЕООД</t>
  </si>
  <si>
    <t>202077531</t>
  </si>
  <si>
    <t>АГРО МЕРИ ООД</t>
  </si>
  <si>
    <t>202744804</t>
  </si>
  <si>
    <t>ЕВРОЛЕС-85 ЕООД</t>
  </si>
  <si>
    <t>836032253</t>
  </si>
  <si>
    <t>ЕТ ИЛИЯ ТЕНЕВ - ТИЛ - 2</t>
  </si>
  <si>
    <t>836035947</t>
  </si>
  <si>
    <t>З К П У БРЯСТ</t>
  </si>
  <si>
    <t>ПРОИЗВОДСТВЕНО ПОТРЕБИТЕЛСКА ЗЕМЕДЕЛСКА КООПЕРАЦИЯ СЪГЛАСИЕ</t>
  </si>
  <si>
    <t>5810258623</t>
  </si>
  <si>
    <t>ЧЗП НИКОЛА ИВАНОВ НИКОЛОВ</t>
  </si>
  <si>
    <t>7305298442</t>
  </si>
  <si>
    <t>ПЕТЪР ДИНЕВ ПЕТРОВ ЗП</t>
  </si>
  <si>
    <t>8011278549</t>
  </si>
  <si>
    <t>ЗП ФИКРЕТ МУСТАФА МЕХМЕД</t>
  </si>
  <si>
    <t>8107217568</t>
  </si>
  <si>
    <t>ЗП ДИАН ГЕОРГИЕВ ИВАНОВ</t>
  </si>
  <si>
    <t>127523855</t>
  </si>
  <si>
    <t>РАДОСТ 2000 ООД</t>
  </si>
  <si>
    <t>127531552</t>
  </si>
  <si>
    <t>ЕКОФРУТ ЕООД</t>
  </si>
  <si>
    <t>127578136</t>
  </si>
  <si>
    <t>РЕМА - 103 ЕООД</t>
  </si>
  <si>
    <t>127585277</t>
  </si>
  <si>
    <t>АРОН ЕООД</t>
  </si>
  <si>
    <t>127625269</t>
  </si>
  <si>
    <t>ДЖИМИ - 4 ЕООД</t>
  </si>
  <si>
    <t>200100853</t>
  </si>
  <si>
    <t>ШИВАЧЧЕВ-96 ЕООД</t>
  </si>
  <si>
    <t>201163027</t>
  </si>
  <si>
    <t>ТОТИ - 74 ЕООД</t>
  </si>
  <si>
    <t>201440296</t>
  </si>
  <si>
    <t>ЯНИС 2011 ЕООД</t>
  </si>
  <si>
    <t>201874428</t>
  </si>
  <si>
    <t>ЮКИ ФЕРМЕР 2012 ЕООД</t>
  </si>
  <si>
    <t>201905650</t>
  </si>
  <si>
    <t>БИ СОЛАР ПЛЮС ЕООД</t>
  </si>
  <si>
    <t>202194260</t>
  </si>
  <si>
    <t>МУШЕВ 58 - СТОЯН ДИМИТРОВ ЕООД</t>
  </si>
  <si>
    <t>202773599</t>
  </si>
  <si>
    <t>МИГМЕЛ ЕООД</t>
  </si>
  <si>
    <t>203050633</t>
  </si>
  <si>
    <t>САМС РАНЧ ЕООД</t>
  </si>
  <si>
    <t>203173002</t>
  </si>
  <si>
    <t>АГРО ХЕКТАР ООД</t>
  </si>
  <si>
    <t>203721356</t>
  </si>
  <si>
    <t>АГРО СТОП ЕООД</t>
  </si>
  <si>
    <t>203855693</t>
  </si>
  <si>
    <t>ОКСИН ЕООД</t>
  </si>
  <si>
    <t>203869611</t>
  </si>
  <si>
    <t>АЗИС - 2016 ООД</t>
  </si>
  <si>
    <t>204544567</t>
  </si>
  <si>
    <t>ИНВЕСТ АГРО БГ ООД</t>
  </si>
  <si>
    <t>ППК ЗОРА С.ЦАРЕВ БРОД</t>
  </si>
  <si>
    <t>837080411</t>
  </si>
  <si>
    <t>ЗКПУ ОРАЛО</t>
  </si>
  <si>
    <t>837081310</t>
  </si>
  <si>
    <t>ЕТ АНМЕТ-АНДРЕЙ МЛАДЕНОВ</t>
  </si>
  <si>
    <t>5609128755</t>
  </si>
  <si>
    <t>ЗП ХРИСКА ИВАНОВА ЛАЗАРОВА</t>
  </si>
  <si>
    <t>7704288784</t>
  </si>
  <si>
    <t>ЗП МЕХМЕД ХЮСЕИНОВ МЕХМЕДОВ</t>
  </si>
  <si>
    <t>КООП ЕДИНСТВО</t>
  </si>
  <si>
    <t>102088085</t>
  </si>
  <si>
    <t>ЕТ ОМАН-ИМПЕРИАЛ-ПЕТЪР ШИКОВ</t>
  </si>
  <si>
    <t>119538971</t>
  </si>
  <si>
    <t>ЗП ДИАНА ИВАНОВА ИВАНОВА</t>
  </si>
  <si>
    <t>МИЛЕНИУМ 2000 ЕООД</t>
  </si>
  <si>
    <t>128013143</t>
  </si>
  <si>
    <t>ЕТ СТРАНДЖА-ДИМИТЪР ПОПОВ</t>
  </si>
  <si>
    <t>ЛАКИ 97 ООД</t>
  </si>
  <si>
    <t>128029667</t>
  </si>
  <si>
    <t>ЕТ ДЕЛЧЕВ 25 - ДИМИТЪР ДЕЛЧЕВ</t>
  </si>
  <si>
    <t>АГРОХИМИЧЕСКО ОБСЛУЖВАНЕ Я 97 АД</t>
  </si>
  <si>
    <t>128515263</t>
  </si>
  <si>
    <t>КАМЕР СЕЛЕКТ ЕООД</t>
  </si>
  <si>
    <t>128525656</t>
  </si>
  <si>
    <t>ПРОМАТЕХ ЕООД</t>
  </si>
  <si>
    <t>128528780</t>
  </si>
  <si>
    <t>ЗП СЪБИ СТОЯНОВ</t>
  </si>
  <si>
    <t>ЕТ ЕЛИА ЕЛИСАВЕТА ТОДОРОВА</t>
  </si>
  <si>
    <t>128577902</t>
  </si>
  <si>
    <t>ВИТИС АГРО ЕООД</t>
  </si>
  <si>
    <t>128584537</t>
  </si>
  <si>
    <t>АГРО ТАЙМ ЕООД</t>
  </si>
  <si>
    <t>128584686</t>
  </si>
  <si>
    <t>ГЕОГРУП АД</t>
  </si>
  <si>
    <t>128587533</t>
  </si>
  <si>
    <t>АГРО-МЕЛ-2005 ЕООД</t>
  </si>
  <si>
    <t>128589858</t>
  </si>
  <si>
    <t>ЗП ИЛИЯ ПАВЛОВ ДОДОВ</t>
  </si>
  <si>
    <t>128617414</t>
  </si>
  <si>
    <t>ЗИТА КО ООД</t>
  </si>
  <si>
    <t>200094731</t>
  </si>
  <si>
    <t>АГРОЖЕЛЯЗКОВ ЕООД</t>
  </si>
  <si>
    <t>ЕТ ДЖИ АГРО-ГАЛИН ВЕЛЕВ</t>
  </si>
  <si>
    <t>200965106</t>
  </si>
  <si>
    <t>''БОРОВЕЦ-К'' ЕООД</t>
  </si>
  <si>
    <t>201345866</t>
  </si>
  <si>
    <t>ДЖАМБАЗ АГРО ООД</t>
  </si>
  <si>
    <t>201457790</t>
  </si>
  <si>
    <t>БОРОВЕЦ-КОС ЕООД</t>
  </si>
  <si>
    <t>201518859</t>
  </si>
  <si>
    <t>АГРО ИНВЕСТМЪНТ БГ ЕООД</t>
  </si>
  <si>
    <t>201840931</t>
  </si>
  <si>
    <t>ЛАНД БИО ООД</t>
  </si>
  <si>
    <t>201893086</t>
  </si>
  <si>
    <t>ТЕРА-ДРИЙМ ООД</t>
  </si>
  <si>
    <t>202498904</t>
  </si>
  <si>
    <t>ЕТ НЕДЕЛЧО ПЕТРОВ КОРУДЖИЕВ</t>
  </si>
  <si>
    <t>202741021</t>
  </si>
  <si>
    <t>ДВ ОСЕМ ЕООД</t>
  </si>
  <si>
    <t>203085221</t>
  </si>
  <si>
    <t>ДИКАР 1 ЕООД</t>
  </si>
  <si>
    <t>203090115</t>
  </si>
  <si>
    <t>ДАНЕЛИ АГРА ООД</t>
  </si>
  <si>
    <t>203636500</t>
  </si>
  <si>
    <t>АГРО ПРОДУКТ БЪЛГАРИЯ ЕООД</t>
  </si>
  <si>
    <t>204422246</t>
  </si>
  <si>
    <t>ЕТ ДИМИТРИНА КРЪСТЕВА УЗУНОВА</t>
  </si>
  <si>
    <t>204568988</t>
  </si>
  <si>
    <t>ЕТ ДИМО АНГЕЛОВ ДИМОВ</t>
  </si>
  <si>
    <t>БИОСИМ ООД</t>
  </si>
  <si>
    <t>КООПЕРАЦИЯ СПАСИТЕЛ СЕЛО САВИНО</t>
  </si>
  <si>
    <t>838110793</t>
  </si>
  <si>
    <t>838127682</t>
  </si>
  <si>
    <t>КАЛЪЧЕВИ 91 ГЕОРГИ КОЛЕВ ЕТ</t>
  </si>
  <si>
    <t>838163447</t>
  </si>
  <si>
    <t>ЕТ ПВМ - МАНАВСКИ - ПЕТКО ПЕТКОВ</t>
  </si>
  <si>
    <t>5403299100</t>
  </si>
  <si>
    <t>НЕДЬО ЖЕЛЯЗКОВ СТАМБОЛОВ</t>
  </si>
  <si>
    <t>6504189083</t>
  </si>
  <si>
    <t>ЗП ТОДОР ПЕНЕВ ГОСПОДИНОВ</t>
  </si>
  <si>
    <t>7302190618</t>
  </si>
  <si>
    <t>ЗП ТОДОРКА ПЕТКОВА ИВАНОВА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</si>
</sst>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ourie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1"/>
      <color indexed="10"/>
      <name val="Calibri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15" fillId="0" borderId="0" xfId="0" applyFont="1" applyAlignment="1">
      <alignment vertical="top"/>
    </xf>
    <xf numFmtId="0" fontId="6" fillId="0" borderId="0" xfId="0" applyFont="1" applyAlignment="1">
      <alignment horizontal="justify" vertical="top" wrapText="1"/>
    </xf>
    <xf numFmtId="0" fontId="1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49" fontId="12" fillId="0" borderId="2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9</xdr:row>
      <xdr:rowOff>28575</xdr:rowOff>
    </xdr:from>
    <xdr:to>
      <xdr:col>3</xdr:col>
      <xdr:colOff>590550</xdr:colOff>
      <xdr:row>11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0225"/>
          <a:ext cx="2514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886325" y="3068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629650" y="3068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161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373350" y="3068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31"/>
  <sheetViews>
    <sheetView zoomScalePageLayoutView="0" workbookViewId="0" topLeftCell="A1">
      <selection activeCell="E4" sqref="E4"/>
    </sheetView>
  </sheetViews>
  <sheetFormatPr defaultColWidth="9.140625" defaultRowHeight="12" customHeight="1"/>
  <cols>
    <col min="1" max="1" width="135.421875" style="36" customWidth="1"/>
    <col min="2" max="16384" width="9.140625" style="36" customWidth="1"/>
  </cols>
  <sheetData>
    <row r="1" ht="28.5" customHeight="1">
      <c r="A1" s="35" t="s">
        <v>9330</v>
      </c>
    </row>
    <row r="2" ht="36" customHeight="1">
      <c r="A2" s="37" t="s">
        <v>10447</v>
      </c>
    </row>
    <row r="3" s="39" customFormat="1" ht="98.25" customHeight="1">
      <c r="A3" s="38" t="s">
        <v>10448</v>
      </c>
    </row>
    <row r="4" s="41" customFormat="1" ht="21.75" customHeight="1">
      <c r="A4" s="40" t="s">
        <v>9331</v>
      </c>
    </row>
    <row r="5" s="41" customFormat="1" ht="66" customHeight="1">
      <c r="A5" s="38" t="s">
        <v>10449</v>
      </c>
    </row>
    <row r="6" s="41" customFormat="1" ht="20.25" customHeight="1">
      <c r="A6" s="38" t="s">
        <v>9335</v>
      </c>
    </row>
    <row r="7" s="41" customFormat="1" ht="19.5" customHeight="1">
      <c r="A7" s="38" t="s">
        <v>10450</v>
      </c>
    </row>
    <row r="8" s="41" customFormat="1" ht="21" customHeight="1">
      <c r="A8" s="42" t="s">
        <v>10451</v>
      </c>
    </row>
    <row r="9" s="41" customFormat="1" ht="34.5" customHeight="1">
      <c r="A9" s="38" t="s">
        <v>10452</v>
      </c>
    </row>
    <row r="10" s="41" customFormat="1" ht="15">
      <c r="A10" s="38" t="s">
        <v>10453</v>
      </c>
    </row>
    <row r="11" s="41" customFormat="1" ht="21" customHeight="1">
      <c r="A11" s="38" t="s">
        <v>10454</v>
      </c>
    </row>
    <row r="12" s="41" customFormat="1" ht="35.25" customHeight="1">
      <c r="A12" s="38" t="s">
        <v>10455</v>
      </c>
    </row>
    <row r="13" s="41" customFormat="1" ht="82.5" customHeight="1">
      <c r="A13" s="38" t="s">
        <v>10456</v>
      </c>
    </row>
    <row r="14" s="41" customFormat="1" ht="36" customHeight="1">
      <c r="A14" s="38" t="s">
        <v>10457</v>
      </c>
    </row>
    <row r="15" s="41" customFormat="1" ht="15">
      <c r="A15" s="38" t="s">
        <v>10458</v>
      </c>
    </row>
    <row r="16" s="41" customFormat="1" ht="15">
      <c r="A16" s="38"/>
    </row>
    <row r="17" s="41" customFormat="1" ht="22.5" customHeight="1">
      <c r="A17" s="40" t="s">
        <v>9332</v>
      </c>
    </row>
    <row r="18" s="41" customFormat="1" ht="113.25" customHeight="1">
      <c r="A18" s="38" t="s">
        <v>10459</v>
      </c>
    </row>
    <row r="19" s="41" customFormat="1" ht="19.5" customHeight="1">
      <c r="A19" s="38" t="s">
        <v>9336</v>
      </c>
    </row>
    <row r="20" s="41" customFormat="1" ht="19.5" customHeight="1">
      <c r="A20" s="38" t="s">
        <v>10450</v>
      </c>
    </row>
    <row r="21" s="41" customFormat="1" ht="23.25" customHeight="1">
      <c r="A21" s="42" t="s">
        <v>10451</v>
      </c>
    </row>
    <row r="22" s="41" customFormat="1" ht="38.25" customHeight="1">
      <c r="A22" s="38" t="s">
        <v>10460</v>
      </c>
    </row>
    <row r="23" s="41" customFormat="1" ht="37.5" customHeight="1">
      <c r="A23" s="38" t="s">
        <v>10461</v>
      </c>
    </row>
    <row r="24" s="41" customFormat="1" ht="23.25" customHeight="1">
      <c r="A24" s="38" t="s">
        <v>9333</v>
      </c>
    </row>
    <row r="25" s="41" customFormat="1" ht="39" customHeight="1">
      <c r="A25" s="38" t="s">
        <v>10462</v>
      </c>
    </row>
    <row r="26" s="39" customFormat="1" ht="96" customHeight="1">
      <c r="A26" s="38" t="s">
        <v>10463</v>
      </c>
    </row>
    <row r="27" s="39" customFormat="1" ht="15">
      <c r="A27" s="38" t="s">
        <v>9334</v>
      </c>
    </row>
    <row r="28" s="39" customFormat="1" ht="15">
      <c r="A28" s="43"/>
    </row>
    <row r="29" ht="15">
      <c r="A29" s="44"/>
    </row>
    <row r="30" spans="1:5" ht="15">
      <c r="A30" s="45"/>
      <c r="E30" s="46"/>
    </row>
    <row r="31" ht="14.25">
      <c r="A31" s="45"/>
    </row>
    <row r="32" ht="14.25"/>
    <row r="33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I121"/>
  <sheetViews>
    <sheetView tabSelected="1" zoomScalePageLayoutView="0" workbookViewId="0" topLeftCell="A1">
      <selection activeCell="F72" sqref="F72:H121"/>
    </sheetView>
  </sheetViews>
  <sheetFormatPr defaultColWidth="9.140625" defaultRowHeight="15"/>
  <cols>
    <col min="1" max="1" width="4.8515625" style="0" customWidth="1"/>
    <col min="2" max="2" width="11.57421875" style="0" customWidth="1"/>
    <col min="3" max="3" width="13.00390625" style="0" customWidth="1"/>
    <col min="4" max="4" width="11.140625" style="0" customWidth="1"/>
    <col min="5" max="5" width="8.8515625" style="0" customWidth="1"/>
    <col min="6" max="6" width="13.8515625" style="0" customWidth="1"/>
    <col min="7" max="7" width="11.8515625" style="0" customWidth="1"/>
    <col min="8" max="8" width="12.7109375" style="0" customWidth="1"/>
    <col min="9" max="9" width="47.421875" style="0" customWidth="1"/>
    <col min="10" max="10" width="11.8515625" style="0" customWidth="1"/>
    <col min="11" max="11" width="118.8515625" style="0" customWidth="1"/>
    <col min="12" max="32" width="11.140625" style="58" hidden="1" customWidth="1"/>
    <col min="33" max="34" width="13.28125" style="58" hidden="1" customWidth="1"/>
    <col min="35" max="35" width="18.140625" style="58" hidden="1" customWidth="1"/>
    <col min="36" max="36" width="33.00390625" style="58" hidden="1" customWidth="1"/>
    <col min="37" max="45" width="33.00390625" style="0" customWidth="1"/>
  </cols>
  <sheetData>
    <row r="1" spans="1:18" ht="15">
      <c r="A1" s="23">
        <f>M14+M69+M15+M70+X16+X71+L16+L71+A2+AD15+AD70</f>
        <v>1</v>
      </c>
      <c r="B1" s="27" t="s">
        <v>9329</v>
      </c>
      <c r="C1" s="28">
        <f ca="1">IF(D5="","",(OFFSET(eik1,MATCH(D5,eik,0)-1,2)))</f>
      </c>
      <c r="J1" s="52"/>
      <c r="K1" s="52"/>
      <c r="L1" s="66">
        <v>1</v>
      </c>
      <c r="Q1" s="58">
        <v>1</v>
      </c>
      <c r="R1" s="59" t="s">
        <v>8202</v>
      </c>
    </row>
    <row r="2" spans="1:18" ht="15">
      <c r="A2" s="23">
        <f>IF(AND(J14="",J69=""),1,0)</f>
        <v>1</v>
      </c>
      <c r="D2" s="3" t="s">
        <v>79</v>
      </c>
      <c r="F2" s="3"/>
      <c r="G2" s="3"/>
      <c r="H2" s="3"/>
      <c r="I2" s="3"/>
      <c r="J2" s="3"/>
      <c r="K2" s="52"/>
      <c r="L2" s="66">
        <v>2</v>
      </c>
      <c r="Q2" s="58">
        <v>2</v>
      </c>
      <c r="R2" s="59" t="s">
        <v>10465</v>
      </c>
    </row>
    <row r="3" spans="10:18" ht="15">
      <c r="J3" s="52"/>
      <c r="K3" s="52"/>
      <c r="R3" s="59" t="s">
        <v>8206</v>
      </c>
    </row>
    <row r="4" spans="1:35" ht="15.75" customHeight="1">
      <c r="A4" s="5"/>
      <c r="B4" s="6"/>
      <c r="C4" s="6"/>
      <c r="D4" s="6"/>
      <c r="E4" s="6"/>
      <c r="F4" s="11"/>
      <c r="G4" s="86" t="s">
        <v>80</v>
      </c>
      <c r="H4" s="87"/>
      <c r="I4" s="88"/>
      <c r="J4" s="47"/>
      <c r="K4" s="8"/>
      <c r="L4" s="67"/>
      <c r="M4" s="60"/>
      <c r="N4" s="60"/>
      <c r="O4" s="60"/>
      <c r="P4" s="60"/>
      <c r="Q4" s="60"/>
      <c r="R4" s="59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spans="1:35" ht="15.75">
      <c r="A5" s="15" t="s">
        <v>84</v>
      </c>
      <c r="B5" s="1"/>
      <c r="C5" s="1"/>
      <c r="D5" s="93"/>
      <c r="E5" s="94"/>
      <c r="F5" s="12"/>
      <c r="G5" s="89" t="s">
        <v>81</v>
      </c>
      <c r="H5" s="90"/>
      <c r="I5" s="91"/>
      <c r="J5" s="34"/>
      <c r="K5" s="48"/>
      <c r="L5" s="68"/>
      <c r="M5" s="61"/>
      <c r="N5" s="61"/>
      <c r="O5" s="61"/>
      <c r="P5" s="61"/>
      <c r="Q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</row>
    <row r="6" spans="1:35" ht="15.75">
      <c r="A6" s="13" t="s">
        <v>87</v>
      </c>
      <c r="B6" s="1"/>
      <c r="C6" s="71"/>
      <c r="D6" s="72"/>
      <c r="E6" s="21">
        <f ca="1">IF(C6="","",(OFFSET(obl1,MATCH(C6,obl,0)-1,1)))</f>
      </c>
      <c r="F6" s="26">
        <f>IF(E6&lt;&gt;"",MID(E6,1,FIND(":",E6)-1),"")</f>
      </c>
      <c r="G6" s="89" t="s">
        <v>82</v>
      </c>
      <c r="H6" s="90"/>
      <c r="I6" s="91"/>
      <c r="J6" s="34"/>
      <c r="K6" s="48"/>
      <c r="L6" s="68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 ht="15.75">
      <c r="A7" s="13" t="s">
        <v>86</v>
      </c>
      <c r="B7" s="1"/>
      <c r="C7" s="71"/>
      <c r="D7" s="72"/>
      <c r="E7" s="22">
        <f ca="1">IF(C7="","",(OFFSET(INDIRECT(F6),MATCH(C7,INDIRECT(E6),0)-1,1)))</f>
      </c>
      <c r="F7" s="26"/>
      <c r="G7" s="89" t="s">
        <v>83</v>
      </c>
      <c r="H7" s="90"/>
      <c r="I7" s="91"/>
      <c r="J7" s="34"/>
      <c r="K7" s="48"/>
      <c r="L7" s="68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</row>
    <row r="8" spans="1:35" ht="15.75">
      <c r="A8" s="13" t="s">
        <v>10446</v>
      </c>
      <c r="B8" s="1"/>
      <c r="C8" s="73"/>
      <c r="D8" s="74"/>
      <c r="E8" s="25"/>
      <c r="F8" s="12"/>
      <c r="G8" s="80" t="s">
        <v>14420</v>
      </c>
      <c r="H8" s="81"/>
      <c r="I8" s="82"/>
      <c r="J8" s="49"/>
      <c r="K8" s="50"/>
      <c r="L8" s="69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</row>
    <row r="9" spans="1:35" ht="15.75">
      <c r="A9" s="14" t="s">
        <v>85</v>
      </c>
      <c r="B9" s="7"/>
      <c r="C9" s="83">
        <f ca="1">IF(D5="","",(OFFSET(eik1,MATCH(D5,eik,0)-1,1)))</f>
      </c>
      <c r="D9" s="84"/>
      <c r="E9" s="84"/>
      <c r="F9" s="85"/>
      <c r="G9" s="76" t="s">
        <v>10464</v>
      </c>
      <c r="H9" s="77"/>
      <c r="I9" s="78"/>
      <c r="J9" s="49"/>
      <c r="K9" s="50"/>
      <c r="L9" s="69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5:35" ht="15.75" customHeight="1">
      <c r="E10" s="32">
        <f>IF(AND(D5&lt;&gt;"",A1&lt;&gt;0),"Моля продължете с попълването на анкетата. Отстранете допуснатите грешки. ","")</f>
      </c>
      <c r="F10" s="4"/>
      <c r="G10" s="4"/>
      <c r="H10" s="4"/>
      <c r="I10" s="2"/>
      <c r="J10" s="53"/>
      <c r="K10" s="5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</row>
    <row r="11" spans="5:35" ht="15">
      <c r="E11" s="92" t="s">
        <v>88</v>
      </c>
      <c r="F11" s="92"/>
      <c r="G11" s="92"/>
      <c r="H11" s="1"/>
      <c r="I11" s="1"/>
      <c r="J11" s="54"/>
      <c r="K11" s="5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4:11" ht="15">
      <c r="D12" s="4" t="s">
        <v>89</v>
      </c>
      <c r="J12" s="52"/>
      <c r="K12" s="51"/>
    </row>
    <row r="13" spans="5:11" ht="15">
      <c r="E13" s="92" t="s">
        <v>14419</v>
      </c>
      <c r="F13" s="92"/>
      <c r="G13" s="92"/>
      <c r="J13" s="52"/>
      <c r="K13" s="52"/>
    </row>
    <row r="14" spans="2:13" ht="19.5" customHeight="1">
      <c r="B14" s="75" t="s">
        <v>10444</v>
      </c>
      <c r="C14" s="75"/>
      <c r="D14" s="75"/>
      <c r="E14" s="75"/>
      <c r="F14" s="75"/>
      <c r="G14" s="75"/>
      <c r="H14" s="75"/>
      <c r="I14" s="75"/>
      <c r="J14" s="31"/>
      <c r="K14" s="51">
        <f>IF(D5&lt;&gt;"",IF(J14="","Не сте отговорили на въпроса (ДА/НЕ)",""),"")</f>
      </c>
      <c r="M14" s="58">
        <f>IF(J14&lt;&gt;"",IF(J14=2,IF(U15&gt;0,1,0),IF(U15=0,1,)),IF(M15=0,0,1))</f>
        <v>0</v>
      </c>
    </row>
    <row r="15" spans="2:30" ht="15">
      <c r="B15" s="79" t="s">
        <v>90</v>
      </c>
      <c r="C15" s="79"/>
      <c r="D15" s="79"/>
      <c r="E15" s="79"/>
      <c r="F15" s="79"/>
      <c r="G15" s="79"/>
      <c r="H15" s="79"/>
      <c r="I15" s="79"/>
      <c r="J15" s="52"/>
      <c r="K15" s="52"/>
      <c r="M15" s="58">
        <f>SUM(M17:M66)</f>
        <v>0</v>
      </c>
      <c r="N15" s="58">
        <f>SUM(N17:N66)</f>
        <v>0</v>
      </c>
      <c r="U15" s="58">
        <f>SUM(U17:U66)</f>
        <v>0</v>
      </c>
      <c r="AD15" s="58">
        <f>SUM(AD17:AD66)</f>
        <v>0</v>
      </c>
    </row>
    <row r="16" spans="1:29" ht="51.75" customHeight="1">
      <c r="A16" s="9" t="s">
        <v>99</v>
      </c>
      <c r="B16" s="10" t="s">
        <v>91</v>
      </c>
      <c r="C16" s="10" t="s">
        <v>92</v>
      </c>
      <c r="D16" s="10" t="s">
        <v>93</v>
      </c>
      <c r="E16" s="10" t="s">
        <v>94</v>
      </c>
      <c r="F16" s="10" t="s">
        <v>95</v>
      </c>
      <c r="G16" s="10" t="s">
        <v>96</v>
      </c>
      <c r="H16" s="10" t="s">
        <v>97</v>
      </c>
      <c r="I16" s="57" t="s">
        <v>98</v>
      </c>
      <c r="J16" s="10" t="s">
        <v>10466</v>
      </c>
      <c r="K16" s="20">
        <f>IF(J14=1,IF(Y16=0,"Продължете с попълване на информацията",""),IF(Y16&gt;0,"Посочили сте , че нямате сделки за покупки, а сте въвели такива в таблица 1 ",""))</f>
      </c>
      <c r="L16" s="66">
        <f>IF(K16="",0,1)</f>
        <v>0</v>
      </c>
      <c r="M16" s="65" t="s">
        <v>8207</v>
      </c>
      <c r="N16" s="65" t="s">
        <v>8208</v>
      </c>
      <c r="R16" s="58" t="s">
        <v>8209</v>
      </c>
      <c r="S16" s="58" t="s">
        <v>8211</v>
      </c>
      <c r="T16" s="58" t="s">
        <v>8210</v>
      </c>
      <c r="W16" s="58" t="s">
        <v>9328</v>
      </c>
      <c r="X16" s="58">
        <f>SUM(X17:X66)</f>
        <v>0</v>
      </c>
      <c r="Y16" s="58">
        <f>SUM(Y17:Y66)</f>
        <v>0</v>
      </c>
      <c r="Z16" s="58" t="s">
        <v>10468</v>
      </c>
      <c r="AA16" s="58" t="s">
        <v>10467</v>
      </c>
      <c r="AC16" s="58" t="s">
        <v>10733</v>
      </c>
    </row>
    <row r="17" spans="1:30" ht="15" customHeight="1">
      <c r="A17" s="9">
        <v>1</v>
      </c>
      <c r="B17" s="16"/>
      <c r="C17" s="16"/>
      <c r="D17" s="16"/>
      <c r="E17" s="29">
        <f aca="true" ca="1" t="shared" si="0" ref="E17:E48">IF(D17="","",(OFFSET(INDIRECT(Q17),MATCH(D17,INDIRECT(P17),0)-1,1)))</f>
      </c>
      <c r="F17" s="30"/>
      <c r="G17" s="30"/>
      <c r="H17" s="30"/>
      <c r="I17" s="56"/>
      <c r="J17" s="55"/>
      <c r="K17" s="20">
        <f>IF(M17=1," Имате непопълнени колони.",IF(X17&lt;&gt;0,"За "&amp;D17&amp;" имате  попълнени повече редове за "&amp;I17,IF(AC17&lt;&gt;"",AC17,IF(N17=1,"Моля, проверете коректно ли е въведена цената?",""))))</f>
      </c>
      <c r="M17" s="58">
        <f>IF(B17&amp;C17&amp;D17&amp;E17&amp;F17&amp;G17&amp;H17&amp;I17&amp;J17&lt;&gt;"",IF(OR(B17="",C17="",D17="",E17="",F17="",G17="",H17="",I17="",J17=""),1,0),0)</f>
        <v>0</v>
      </c>
      <c r="N17" s="58">
        <f aca="true" t="shared" si="1" ref="N17:N48">IF(OR(H17&lt;R17,H17&gt;S17),1,0)</f>
        <v>0</v>
      </c>
      <c r="O17" s="58">
        <f aca="true" ca="1" t="shared" si="2" ref="O17:O48">IF(B17="","",(OFFSET(obl1,MATCH(B17,obl,0)-1,1)))</f>
      </c>
      <c r="P17" s="58">
        <f aca="true" ca="1" t="shared" si="3" ref="P17:P48">IF(C17="","",(OFFSET(INDIRECT(V17),MATCH(C17,INDIRECT(O17),0)-1,1)))</f>
      </c>
      <c r="Q17" s="58">
        <f>IF(P17&lt;&gt;"",MID(P17,1,FIND(":",P17)-1),"")</f>
      </c>
      <c r="R17" s="58">
        <f>IF(T17&lt;&gt;"",T17-T17*0.25,"")</f>
      </c>
      <c r="S17" s="58">
        <f>IF(T17&lt;&gt;"",T17+T17*0.25,"")</f>
      </c>
      <c r="T17" s="58">
        <f aca="true" ca="1" t="shared" si="4" ref="T17:T48">IF(B17="","",IF(C17="","",IF(Z17=1,OFFSET(obl_obst1,MATCH(CONCATENATE(B17,C17),obl_obs,0)-1,3),OFFSET(obl_obst1,MATCH(CONCATENATE(B17,C17),obl_obs,0)-1,4))))</f>
      </c>
      <c r="U17" s="58">
        <f aca="true" t="shared" si="5" ref="U17:U48">IF(B17&amp;C17&amp;D17&amp;E17&amp;F17&amp;G17&amp;H17&amp;I17&lt;&gt;"",1,0)</f>
        <v>0</v>
      </c>
      <c r="V17" s="58">
        <f>IF(O17&lt;&gt;"",MID(O17,1,FIND(":",O17)-1),"")</f>
      </c>
      <c r="W17" s="58">
        <f aca="true" t="shared" si="6" ref="W17:W48">CONCATENATE(E17,I17)</f>
      </c>
      <c r="X17" s="58">
        <f>IF(W17&lt;&gt;"",IF(ISNA(MATCH(W17,W18:kr_p1,0)),0,MATCH(W17,W18:kr_p1,0)),0)</f>
        <v>0</v>
      </c>
      <c r="Y17" s="58">
        <f aca="true" t="shared" si="7" ref="Y17:Y48">IF(OR(B17&lt;&gt;"",C17&lt;&gt;"",D17&lt;&gt;"",E17&lt;&gt;"",F17&lt;&gt;"",G17&lt;&gt;"",H17&lt;&gt;"",I17&lt;&gt;""),1,0)</f>
        <v>0</v>
      </c>
      <c r="Z17" s="58">
        <f>IF(I17&lt;&gt;"",IF(I17=$R$1,1,2),"")</f>
      </c>
      <c r="AA17" s="58">
        <f>_xlfn.SUMIFS($G$17:$G$66,$B$17:$B$66,B17,$C$17:$C$66,C17,$Z$17:$Z$66,Z17)</f>
        <v>0</v>
      </c>
      <c r="AB17" s="58">
        <f aca="true" ca="1" t="shared" si="8" ref="AB17:AB48">IF(B17="","",IF(C17="","",IF(Z17=1,OFFSET(obl_obst1,MATCH(CONCATENATE(B17,C17),obl_obs,0)-1,1),OFFSET(obl_obst1,MATCH(CONCATENATE(B17,C17),obl_obs,0)-1,2))))</f>
      </c>
      <c r="AC17" s="58">
        <f>IF(B17="","",IF(AA17&gt;AB17,IF(I17="Ниви (зърнени, технически, фуражни, други култури)","Некоректно въведена информация - площта надвишава размера на обработваемата земя в общината","Некоректно въведена информация - площта надвишава размера на постоянно затревените площи в общината"),""))</f>
      </c>
      <c r="AD17" s="58">
        <f>IF(AC17&lt;&gt;"",1,0)</f>
        <v>0</v>
      </c>
    </row>
    <row r="18" spans="1:30" ht="15" customHeight="1">
      <c r="A18" s="9">
        <v>2</v>
      </c>
      <c r="B18" s="16"/>
      <c r="C18" s="16"/>
      <c r="D18" s="16"/>
      <c r="E18" s="29">
        <f ca="1" t="shared" si="0"/>
      </c>
      <c r="F18" s="30"/>
      <c r="G18" s="30"/>
      <c r="H18" s="30"/>
      <c r="I18" s="56"/>
      <c r="J18" s="55"/>
      <c r="K18" s="20">
        <f aca="true" t="shared" si="9" ref="K18:K66">IF(M18=1," Имате непопълнени колони.",IF(X18&lt;&gt;0,"За "&amp;D18&amp;" имате  попълнени повече редове за "&amp;I18,IF(AC18&lt;&gt;"",AC18,IF(N18=1,"Моля, проверете коректно ли е въведена цената?",""))))</f>
      </c>
      <c r="M18" s="58">
        <f aca="true" t="shared" si="10" ref="M18:M66">IF(B18&amp;C18&amp;D18&amp;E18&amp;F18&amp;G18&amp;H18&amp;I18&amp;J18&lt;&gt;"",IF(OR(B18="",C18="",D18="",E18="",F18="",G18="",H18="",I18="",J18=""),1,0),0)</f>
        <v>0</v>
      </c>
      <c r="N18" s="58">
        <f t="shared" si="1"/>
        <v>0</v>
      </c>
      <c r="O18" s="58">
        <f ca="1" t="shared" si="2"/>
      </c>
      <c r="P18" s="58">
        <f ca="1" t="shared" si="3"/>
      </c>
      <c r="Q18" s="58">
        <f>IF(P18&lt;&gt;"",MID(P18,1,FIND(":",P18)-1),"")</f>
      </c>
      <c r="R18" s="58">
        <f aca="true" t="shared" si="11" ref="R18:R66">IF(T18&lt;&gt;"",T18-T18*0.25,"")</f>
      </c>
      <c r="S18" s="58">
        <f aca="true" t="shared" si="12" ref="S18:S66">IF(T18&lt;&gt;"",T18+T18*0.25,"")</f>
      </c>
      <c r="T18" s="58">
        <f ca="1" t="shared" si="4"/>
      </c>
      <c r="U18" s="58">
        <f t="shared" si="5"/>
        <v>0</v>
      </c>
      <c r="V18" s="58">
        <f aca="true" t="shared" si="13" ref="V18:V66">IF(O18&lt;&gt;"",MID(O18,1,FIND(":",O18)-1),"")</f>
      </c>
      <c r="W18" s="58">
        <f t="shared" si="6"/>
      </c>
      <c r="X18" s="58">
        <f>IF(W18&lt;&gt;"",IF(ISNA(MATCH(W18,W19:kr_p1,0)),0,MATCH(W18,W19:kr_p1,0)),0)</f>
        <v>0</v>
      </c>
      <c r="Y18" s="58">
        <f t="shared" si="7"/>
        <v>0</v>
      </c>
      <c r="Z18" s="58">
        <f aca="true" t="shared" si="14" ref="Z18:Z66">IF(I18&lt;&gt;"",IF(I18=$R$1,1,2),"")</f>
      </c>
      <c r="AA18" s="58">
        <f aca="true" t="shared" si="15" ref="AA18:AA29">_xlfn.SUMIFS($G$17:$G$66,$B$17:$B$66,B18,$C$17:$C$66,C18,$Z$17:$Z$66,Z18)</f>
        <v>0</v>
      </c>
      <c r="AB18" s="58">
        <f ca="1" t="shared" si="8"/>
      </c>
      <c r="AC18" s="58">
        <f aca="true" t="shared" si="16" ref="AC18:AC66">IF(B18="","",IF(AA18&gt;AB18,IF(I18="Ниви (зърнени, технически, фуражни, други култури)","Некоректно въведена информация - площта надвишава размера на обработваемата земя в общината","Некоректно въведена информация - площта надвишава размера на постоянно затревените площи в общината"),""))</f>
      </c>
      <c r="AD18" s="58">
        <f aca="true" t="shared" si="17" ref="AD18:AD66">IF(AC18&lt;&gt;"",1,0)</f>
        <v>0</v>
      </c>
    </row>
    <row r="19" spans="1:30" ht="15" customHeight="1">
      <c r="A19" s="9">
        <v>3</v>
      </c>
      <c r="B19" s="16"/>
      <c r="C19" s="16"/>
      <c r="D19" s="16"/>
      <c r="E19" s="29">
        <f ca="1" t="shared" si="0"/>
      </c>
      <c r="F19" s="30"/>
      <c r="G19" s="30"/>
      <c r="H19" s="30"/>
      <c r="I19" s="56"/>
      <c r="J19" s="55"/>
      <c r="K19" s="20">
        <f t="shared" si="9"/>
      </c>
      <c r="M19" s="58">
        <f t="shared" si="10"/>
        <v>0</v>
      </c>
      <c r="N19" s="58">
        <f t="shared" si="1"/>
        <v>0</v>
      </c>
      <c r="O19" s="58">
        <f ca="1" t="shared" si="2"/>
      </c>
      <c r="P19" s="58">
        <f ca="1" t="shared" si="3"/>
      </c>
      <c r="Q19" s="58">
        <f aca="true" t="shared" si="18" ref="Q19:Q66">IF(P19&lt;&gt;"",MID(P19,1,FIND(":",P19)-1),"")</f>
      </c>
      <c r="R19" s="58">
        <f t="shared" si="11"/>
      </c>
      <c r="S19" s="58">
        <f t="shared" si="12"/>
      </c>
      <c r="T19" s="58">
        <f ca="1" t="shared" si="4"/>
      </c>
      <c r="U19" s="58">
        <f t="shared" si="5"/>
        <v>0</v>
      </c>
      <c r="V19" s="58">
        <f t="shared" si="13"/>
      </c>
      <c r="W19" s="58">
        <f t="shared" si="6"/>
      </c>
      <c r="X19" s="58">
        <f>IF(W19&lt;&gt;"",IF(ISNA(MATCH(W19,W20:kr_p1,0)),0,MATCH(W19,W20:kr_p1,0)),0)</f>
        <v>0</v>
      </c>
      <c r="Y19" s="58">
        <f t="shared" si="7"/>
        <v>0</v>
      </c>
      <c r="Z19" s="58">
        <f t="shared" si="14"/>
      </c>
      <c r="AA19" s="58">
        <f t="shared" si="15"/>
        <v>0</v>
      </c>
      <c r="AB19" s="58">
        <f ca="1" t="shared" si="8"/>
      </c>
      <c r="AC19" s="58">
        <f t="shared" si="16"/>
      </c>
      <c r="AD19" s="58">
        <f t="shared" si="17"/>
        <v>0</v>
      </c>
    </row>
    <row r="20" spans="1:30" ht="15">
      <c r="A20" s="9">
        <v>4</v>
      </c>
      <c r="B20" s="16"/>
      <c r="C20" s="16"/>
      <c r="D20" s="16"/>
      <c r="E20" s="29">
        <f ca="1" t="shared" si="0"/>
      </c>
      <c r="F20" s="30"/>
      <c r="G20" s="30"/>
      <c r="H20" s="30"/>
      <c r="I20" s="56"/>
      <c r="J20" s="55"/>
      <c r="K20" s="20">
        <f t="shared" si="9"/>
      </c>
      <c r="M20" s="58">
        <f t="shared" si="10"/>
        <v>0</v>
      </c>
      <c r="N20" s="58">
        <f t="shared" si="1"/>
        <v>0</v>
      </c>
      <c r="O20" s="58">
        <f ca="1" t="shared" si="2"/>
      </c>
      <c r="P20" s="58">
        <f ca="1" t="shared" si="3"/>
      </c>
      <c r="Q20" s="58">
        <f t="shared" si="18"/>
      </c>
      <c r="R20" s="58">
        <f t="shared" si="11"/>
      </c>
      <c r="S20" s="58">
        <f t="shared" si="12"/>
      </c>
      <c r="T20" s="58">
        <f ca="1" t="shared" si="4"/>
      </c>
      <c r="U20" s="58">
        <f t="shared" si="5"/>
        <v>0</v>
      </c>
      <c r="V20" s="58">
        <f t="shared" si="13"/>
      </c>
      <c r="W20" s="58">
        <f t="shared" si="6"/>
      </c>
      <c r="X20" s="58">
        <f>IF(W20&lt;&gt;"",IF(ISNA(MATCH(W20,W21:kr_p1,0)),0,MATCH(W20,W21:kr_p1,0)),0)</f>
        <v>0</v>
      </c>
      <c r="Y20" s="58">
        <f t="shared" si="7"/>
        <v>0</v>
      </c>
      <c r="Z20" s="58">
        <f t="shared" si="14"/>
      </c>
      <c r="AA20" s="58">
        <f t="shared" si="15"/>
        <v>0</v>
      </c>
      <c r="AB20" s="58">
        <f ca="1" t="shared" si="8"/>
      </c>
      <c r="AC20" s="58">
        <f t="shared" si="16"/>
      </c>
      <c r="AD20" s="58">
        <f t="shared" si="17"/>
        <v>0</v>
      </c>
    </row>
    <row r="21" spans="1:30" ht="15">
      <c r="A21" s="9">
        <v>5</v>
      </c>
      <c r="B21" s="16"/>
      <c r="C21" s="16"/>
      <c r="D21" s="16"/>
      <c r="E21" s="29">
        <f ca="1" t="shared" si="0"/>
      </c>
      <c r="F21" s="30"/>
      <c r="G21" s="30"/>
      <c r="H21" s="30"/>
      <c r="I21" s="56"/>
      <c r="J21" s="55"/>
      <c r="K21" s="20">
        <f t="shared" si="9"/>
      </c>
      <c r="M21" s="58">
        <f t="shared" si="10"/>
        <v>0</v>
      </c>
      <c r="N21" s="58">
        <f t="shared" si="1"/>
        <v>0</v>
      </c>
      <c r="O21" s="58">
        <f ca="1" t="shared" si="2"/>
      </c>
      <c r="P21" s="58">
        <f ca="1" t="shared" si="3"/>
      </c>
      <c r="Q21" s="58">
        <f t="shared" si="18"/>
      </c>
      <c r="R21" s="58">
        <f t="shared" si="11"/>
      </c>
      <c r="S21" s="58">
        <f t="shared" si="12"/>
      </c>
      <c r="T21" s="58">
        <f ca="1" t="shared" si="4"/>
      </c>
      <c r="U21" s="58">
        <f t="shared" si="5"/>
        <v>0</v>
      </c>
      <c r="V21" s="58">
        <f t="shared" si="13"/>
      </c>
      <c r="W21" s="58">
        <f t="shared" si="6"/>
      </c>
      <c r="X21" s="58">
        <f>IF(W21&lt;&gt;"",IF(ISNA(MATCH(W21,W22:kr_p1,0)),0,MATCH(W21,W22:kr_p1,0)),0)</f>
        <v>0</v>
      </c>
      <c r="Y21" s="58">
        <f t="shared" si="7"/>
        <v>0</v>
      </c>
      <c r="Z21" s="58">
        <f t="shared" si="14"/>
      </c>
      <c r="AA21" s="58">
        <f t="shared" si="15"/>
        <v>0</v>
      </c>
      <c r="AB21" s="58">
        <f ca="1" t="shared" si="8"/>
      </c>
      <c r="AC21" s="58">
        <f t="shared" si="16"/>
      </c>
      <c r="AD21" s="58">
        <f t="shared" si="17"/>
        <v>0</v>
      </c>
    </row>
    <row r="22" spans="1:30" ht="15">
      <c r="A22" s="9">
        <v>6</v>
      </c>
      <c r="B22" s="16"/>
      <c r="C22" s="16"/>
      <c r="D22" s="16"/>
      <c r="E22" s="29">
        <f ca="1" t="shared" si="0"/>
      </c>
      <c r="F22" s="30"/>
      <c r="G22" s="30"/>
      <c r="H22" s="30"/>
      <c r="I22" s="56"/>
      <c r="J22" s="55"/>
      <c r="K22" s="20">
        <f t="shared" si="9"/>
      </c>
      <c r="M22" s="58">
        <f t="shared" si="10"/>
        <v>0</v>
      </c>
      <c r="N22" s="58">
        <f t="shared" si="1"/>
        <v>0</v>
      </c>
      <c r="O22" s="58">
        <f ca="1" t="shared" si="2"/>
      </c>
      <c r="P22" s="58">
        <f ca="1" t="shared" si="3"/>
      </c>
      <c r="Q22" s="58">
        <f t="shared" si="18"/>
      </c>
      <c r="R22" s="58">
        <f t="shared" si="11"/>
      </c>
      <c r="S22" s="58">
        <f t="shared" si="12"/>
      </c>
      <c r="T22" s="58">
        <f ca="1" t="shared" si="4"/>
      </c>
      <c r="U22" s="58">
        <f t="shared" si="5"/>
        <v>0</v>
      </c>
      <c r="V22" s="58">
        <f t="shared" si="13"/>
      </c>
      <c r="W22" s="58">
        <f t="shared" si="6"/>
      </c>
      <c r="X22" s="58">
        <f>IF(W22&lt;&gt;"",IF(ISNA(MATCH(W22,W23:kr_p1,0)),0,MATCH(W22,W23:kr_p1,0)),0)</f>
        <v>0</v>
      </c>
      <c r="Y22" s="58">
        <f t="shared" si="7"/>
        <v>0</v>
      </c>
      <c r="Z22" s="58">
        <f t="shared" si="14"/>
      </c>
      <c r="AA22" s="58">
        <f t="shared" si="15"/>
        <v>0</v>
      </c>
      <c r="AB22" s="58">
        <f ca="1" t="shared" si="8"/>
      </c>
      <c r="AC22" s="58">
        <f t="shared" si="16"/>
      </c>
      <c r="AD22" s="58">
        <f t="shared" si="17"/>
        <v>0</v>
      </c>
    </row>
    <row r="23" spans="1:30" ht="15">
      <c r="A23" s="9">
        <v>7</v>
      </c>
      <c r="B23" s="16"/>
      <c r="C23" s="16"/>
      <c r="D23" s="16"/>
      <c r="E23" s="29">
        <f ca="1" t="shared" si="0"/>
      </c>
      <c r="F23" s="30"/>
      <c r="G23" s="30"/>
      <c r="H23" s="30"/>
      <c r="I23" s="56"/>
      <c r="J23" s="55"/>
      <c r="K23" s="20">
        <f t="shared" si="9"/>
      </c>
      <c r="M23" s="58">
        <f t="shared" si="10"/>
        <v>0</v>
      </c>
      <c r="N23" s="58">
        <f t="shared" si="1"/>
        <v>0</v>
      </c>
      <c r="O23" s="58">
        <f ca="1" t="shared" si="2"/>
      </c>
      <c r="P23" s="58">
        <f ca="1" t="shared" si="3"/>
      </c>
      <c r="Q23" s="58">
        <f t="shared" si="18"/>
      </c>
      <c r="R23" s="58">
        <f t="shared" si="11"/>
      </c>
      <c r="S23" s="58">
        <f t="shared" si="12"/>
      </c>
      <c r="T23" s="58">
        <f ca="1" t="shared" si="4"/>
      </c>
      <c r="U23" s="58">
        <f t="shared" si="5"/>
        <v>0</v>
      </c>
      <c r="V23" s="58">
        <f t="shared" si="13"/>
      </c>
      <c r="W23" s="58">
        <f t="shared" si="6"/>
      </c>
      <c r="X23" s="58">
        <f>IF(W23&lt;&gt;"",IF(ISNA(MATCH(W23,W24:kr_p1,0)),0,MATCH(W23,W24:kr_p1,0)),0)</f>
        <v>0</v>
      </c>
      <c r="Y23" s="58">
        <f t="shared" si="7"/>
        <v>0</v>
      </c>
      <c r="Z23" s="58">
        <f t="shared" si="14"/>
      </c>
      <c r="AA23" s="58">
        <f t="shared" si="15"/>
        <v>0</v>
      </c>
      <c r="AB23" s="58">
        <f ca="1" t="shared" si="8"/>
      </c>
      <c r="AC23" s="58">
        <f t="shared" si="16"/>
      </c>
      <c r="AD23" s="58">
        <f t="shared" si="17"/>
        <v>0</v>
      </c>
    </row>
    <row r="24" spans="1:30" ht="15">
      <c r="A24" s="9">
        <v>8</v>
      </c>
      <c r="B24" s="16"/>
      <c r="C24" s="16"/>
      <c r="D24" s="16"/>
      <c r="E24" s="29">
        <f ca="1" t="shared" si="0"/>
      </c>
      <c r="F24" s="30"/>
      <c r="G24" s="30"/>
      <c r="H24" s="30"/>
      <c r="I24" s="56"/>
      <c r="J24" s="55"/>
      <c r="K24" s="20">
        <f t="shared" si="9"/>
      </c>
      <c r="M24" s="58">
        <f t="shared" si="10"/>
        <v>0</v>
      </c>
      <c r="N24" s="58">
        <f t="shared" si="1"/>
        <v>0</v>
      </c>
      <c r="O24" s="58">
        <f ca="1" t="shared" si="2"/>
      </c>
      <c r="P24" s="58">
        <f ca="1" t="shared" si="3"/>
      </c>
      <c r="Q24" s="58">
        <f t="shared" si="18"/>
      </c>
      <c r="R24" s="58">
        <f t="shared" si="11"/>
      </c>
      <c r="S24" s="58">
        <f t="shared" si="12"/>
      </c>
      <c r="T24" s="58">
        <f ca="1" t="shared" si="4"/>
      </c>
      <c r="U24" s="58">
        <f t="shared" si="5"/>
        <v>0</v>
      </c>
      <c r="V24" s="58">
        <f t="shared" si="13"/>
      </c>
      <c r="W24" s="58">
        <f t="shared" si="6"/>
      </c>
      <c r="X24" s="58">
        <f>IF(W24&lt;&gt;"",IF(ISNA(MATCH(W24,W25:kr_p1,0)),0,MATCH(W24,W25:kr_p1,0)),0)</f>
        <v>0</v>
      </c>
      <c r="Y24" s="58">
        <f t="shared" si="7"/>
        <v>0</v>
      </c>
      <c r="Z24" s="58">
        <f t="shared" si="14"/>
      </c>
      <c r="AA24" s="58">
        <f t="shared" si="15"/>
        <v>0</v>
      </c>
      <c r="AB24" s="58">
        <f ca="1" t="shared" si="8"/>
      </c>
      <c r="AC24" s="58">
        <f t="shared" si="16"/>
      </c>
      <c r="AD24" s="58">
        <f t="shared" si="17"/>
        <v>0</v>
      </c>
    </row>
    <row r="25" spans="1:30" ht="15">
      <c r="A25" s="9">
        <v>9</v>
      </c>
      <c r="B25" s="16"/>
      <c r="C25" s="16"/>
      <c r="D25" s="16"/>
      <c r="E25" s="29">
        <f ca="1" t="shared" si="0"/>
      </c>
      <c r="F25" s="30"/>
      <c r="G25" s="30"/>
      <c r="H25" s="30"/>
      <c r="I25" s="56"/>
      <c r="J25" s="55"/>
      <c r="K25" s="20">
        <f t="shared" si="9"/>
      </c>
      <c r="M25" s="58">
        <f t="shared" si="10"/>
        <v>0</v>
      </c>
      <c r="N25" s="58">
        <f t="shared" si="1"/>
        <v>0</v>
      </c>
      <c r="O25" s="58">
        <f ca="1" t="shared" si="2"/>
      </c>
      <c r="P25" s="58">
        <f ca="1" t="shared" si="3"/>
      </c>
      <c r="Q25" s="58">
        <f t="shared" si="18"/>
      </c>
      <c r="R25" s="58">
        <f t="shared" si="11"/>
      </c>
      <c r="S25" s="58">
        <f t="shared" si="12"/>
      </c>
      <c r="T25" s="58">
        <f ca="1" t="shared" si="4"/>
      </c>
      <c r="U25" s="58">
        <f t="shared" si="5"/>
        <v>0</v>
      </c>
      <c r="V25" s="58">
        <f t="shared" si="13"/>
      </c>
      <c r="W25" s="58">
        <f t="shared" si="6"/>
      </c>
      <c r="X25" s="58">
        <f>IF(W25&lt;&gt;"",IF(ISNA(MATCH(W25,W26:kr_p1,0)),0,MATCH(W25,W26:kr_p1,0)),0)</f>
        <v>0</v>
      </c>
      <c r="Y25" s="58">
        <f t="shared" si="7"/>
        <v>0</v>
      </c>
      <c r="Z25" s="58">
        <f t="shared" si="14"/>
      </c>
      <c r="AA25" s="58">
        <f t="shared" si="15"/>
        <v>0</v>
      </c>
      <c r="AB25" s="58">
        <f ca="1" t="shared" si="8"/>
      </c>
      <c r="AC25" s="58">
        <f t="shared" si="16"/>
      </c>
      <c r="AD25" s="58">
        <f t="shared" si="17"/>
        <v>0</v>
      </c>
    </row>
    <row r="26" spans="1:30" ht="15">
      <c r="A26" s="9">
        <v>10</v>
      </c>
      <c r="B26" s="16"/>
      <c r="C26" s="16"/>
      <c r="D26" s="16"/>
      <c r="E26" s="29">
        <f ca="1" t="shared" si="0"/>
      </c>
      <c r="F26" s="30"/>
      <c r="G26" s="30"/>
      <c r="H26" s="30"/>
      <c r="I26" s="56"/>
      <c r="J26" s="55"/>
      <c r="K26" s="20">
        <f t="shared" si="9"/>
      </c>
      <c r="M26" s="58">
        <f t="shared" si="10"/>
        <v>0</v>
      </c>
      <c r="N26" s="58">
        <f t="shared" si="1"/>
        <v>0</v>
      </c>
      <c r="O26" s="58">
        <f ca="1" t="shared" si="2"/>
      </c>
      <c r="P26" s="58">
        <f ca="1" t="shared" si="3"/>
      </c>
      <c r="Q26" s="58">
        <f t="shared" si="18"/>
      </c>
      <c r="R26" s="58">
        <f t="shared" si="11"/>
      </c>
      <c r="S26" s="58">
        <f t="shared" si="12"/>
      </c>
      <c r="T26" s="58">
        <f ca="1" t="shared" si="4"/>
      </c>
      <c r="U26" s="58">
        <f t="shared" si="5"/>
        <v>0</v>
      </c>
      <c r="V26" s="58">
        <f t="shared" si="13"/>
      </c>
      <c r="W26" s="58">
        <f t="shared" si="6"/>
      </c>
      <c r="X26" s="58">
        <f>IF(W26&lt;&gt;"",IF(ISNA(MATCH(W26,W27:kr_p1,0)),0,MATCH(W26,W27:kr_p1,0)),0)</f>
        <v>0</v>
      </c>
      <c r="Y26" s="58">
        <f t="shared" si="7"/>
        <v>0</v>
      </c>
      <c r="Z26" s="58">
        <f t="shared" si="14"/>
      </c>
      <c r="AA26" s="58">
        <f t="shared" si="15"/>
        <v>0</v>
      </c>
      <c r="AB26" s="58">
        <f ca="1" t="shared" si="8"/>
      </c>
      <c r="AC26" s="58">
        <f t="shared" si="16"/>
      </c>
      <c r="AD26" s="58">
        <f t="shared" si="17"/>
        <v>0</v>
      </c>
    </row>
    <row r="27" spans="1:30" ht="15">
      <c r="A27" s="9">
        <v>11</v>
      </c>
      <c r="B27" s="16"/>
      <c r="C27" s="16"/>
      <c r="D27" s="16"/>
      <c r="E27" s="29">
        <f ca="1" t="shared" si="0"/>
      </c>
      <c r="F27" s="30"/>
      <c r="G27" s="30"/>
      <c r="H27" s="30"/>
      <c r="I27" s="56"/>
      <c r="J27" s="55"/>
      <c r="K27" s="20">
        <f t="shared" si="9"/>
      </c>
      <c r="M27" s="58">
        <f t="shared" si="10"/>
        <v>0</v>
      </c>
      <c r="N27" s="58">
        <f t="shared" si="1"/>
        <v>0</v>
      </c>
      <c r="O27" s="58">
        <f ca="1" t="shared" si="2"/>
      </c>
      <c r="P27" s="58">
        <f ca="1" t="shared" si="3"/>
      </c>
      <c r="Q27" s="58">
        <f t="shared" si="18"/>
      </c>
      <c r="R27" s="58">
        <f t="shared" si="11"/>
      </c>
      <c r="S27" s="58">
        <f t="shared" si="12"/>
      </c>
      <c r="T27" s="58">
        <f ca="1" t="shared" si="4"/>
      </c>
      <c r="U27" s="58">
        <f t="shared" si="5"/>
        <v>0</v>
      </c>
      <c r="V27" s="58">
        <f t="shared" si="13"/>
      </c>
      <c r="W27" s="58">
        <f t="shared" si="6"/>
      </c>
      <c r="X27" s="58">
        <f>IF(W27&lt;&gt;"",IF(ISNA(MATCH(W27,W28:kr_p1,0)),0,MATCH(W27,W28:kr_p1,0)),0)</f>
        <v>0</v>
      </c>
      <c r="Y27" s="58">
        <f t="shared" si="7"/>
        <v>0</v>
      </c>
      <c r="Z27" s="58">
        <f t="shared" si="14"/>
      </c>
      <c r="AA27" s="58">
        <f t="shared" si="15"/>
        <v>0</v>
      </c>
      <c r="AB27" s="58">
        <f ca="1" t="shared" si="8"/>
      </c>
      <c r="AC27" s="58">
        <f t="shared" si="16"/>
      </c>
      <c r="AD27" s="58">
        <f t="shared" si="17"/>
        <v>0</v>
      </c>
    </row>
    <row r="28" spans="1:30" ht="15">
      <c r="A28" s="9">
        <v>12</v>
      </c>
      <c r="B28" s="16"/>
      <c r="C28" s="16"/>
      <c r="D28" s="16"/>
      <c r="E28" s="29">
        <f ca="1" t="shared" si="0"/>
      </c>
      <c r="F28" s="30"/>
      <c r="G28" s="30"/>
      <c r="H28" s="30"/>
      <c r="I28" s="56"/>
      <c r="J28" s="55"/>
      <c r="K28" s="20">
        <f t="shared" si="9"/>
      </c>
      <c r="M28" s="58">
        <f t="shared" si="10"/>
        <v>0</v>
      </c>
      <c r="N28" s="58">
        <f t="shared" si="1"/>
        <v>0</v>
      </c>
      <c r="O28" s="58">
        <f ca="1" t="shared" si="2"/>
      </c>
      <c r="P28" s="58">
        <f ca="1" t="shared" si="3"/>
      </c>
      <c r="Q28" s="58">
        <f t="shared" si="18"/>
      </c>
      <c r="R28" s="58">
        <f t="shared" si="11"/>
      </c>
      <c r="S28" s="58">
        <f t="shared" si="12"/>
      </c>
      <c r="T28" s="58">
        <f ca="1" t="shared" si="4"/>
      </c>
      <c r="U28" s="58">
        <f t="shared" si="5"/>
        <v>0</v>
      </c>
      <c r="V28" s="58">
        <f t="shared" si="13"/>
      </c>
      <c r="W28" s="58">
        <f t="shared" si="6"/>
      </c>
      <c r="X28" s="58">
        <f>IF(W28&lt;&gt;"",IF(ISNA(MATCH(W28,W29:kr_p1,0)),0,MATCH(W28,W29:kr_p1,0)),0)</f>
        <v>0</v>
      </c>
      <c r="Y28" s="58">
        <f t="shared" si="7"/>
        <v>0</v>
      </c>
      <c r="Z28" s="58">
        <f t="shared" si="14"/>
      </c>
      <c r="AA28" s="58">
        <f t="shared" si="15"/>
        <v>0</v>
      </c>
      <c r="AB28" s="58">
        <f ca="1" t="shared" si="8"/>
      </c>
      <c r="AC28" s="58">
        <f t="shared" si="16"/>
      </c>
      <c r="AD28" s="58">
        <f t="shared" si="17"/>
        <v>0</v>
      </c>
    </row>
    <row r="29" spans="1:30" ht="15">
      <c r="A29" s="9">
        <v>13</v>
      </c>
      <c r="B29" s="16"/>
      <c r="C29" s="16"/>
      <c r="D29" s="16"/>
      <c r="E29" s="29">
        <f ca="1" t="shared" si="0"/>
      </c>
      <c r="F29" s="30"/>
      <c r="G29" s="30"/>
      <c r="H29" s="30"/>
      <c r="I29" s="56"/>
      <c r="J29" s="55"/>
      <c r="K29" s="20">
        <f t="shared" si="9"/>
      </c>
      <c r="M29" s="58">
        <f t="shared" si="10"/>
        <v>0</v>
      </c>
      <c r="N29" s="58">
        <f t="shared" si="1"/>
        <v>0</v>
      </c>
      <c r="O29" s="58">
        <f ca="1" t="shared" si="2"/>
      </c>
      <c r="P29" s="58">
        <f ca="1" t="shared" si="3"/>
      </c>
      <c r="Q29" s="58">
        <f t="shared" si="18"/>
      </c>
      <c r="R29" s="58">
        <f t="shared" si="11"/>
      </c>
      <c r="S29" s="58">
        <f t="shared" si="12"/>
      </c>
      <c r="T29" s="58">
        <f ca="1" t="shared" si="4"/>
      </c>
      <c r="U29" s="58">
        <f t="shared" si="5"/>
        <v>0</v>
      </c>
      <c r="V29" s="58">
        <f t="shared" si="13"/>
      </c>
      <c r="W29" s="58">
        <f t="shared" si="6"/>
      </c>
      <c r="X29" s="58">
        <f>IF(W29&lt;&gt;"",IF(ISNA(MATCH(W29,W30:kr_p1,0)),0,MATCH(W29,W30:kr_p1,0)),0)</f>
        <v>0</v>
      </c>
      <c r="Y29" s="58">
        <f t="shared" si="7"/>
        <v>0</v>
      </c>
      <c r="Z29" s="58">
        <f t="shared" si="14"/>
      </c>
      <c r="AA29" s="58">
        <f t="shared" si="15"/>
        <v>0</v>
      </c>
      <c r="AB29" s="58">
        <f ca="1" t="shared" si="8"/>
      </c>
      <c r="AC29" s="58">
        <f t="shared" si="16"/>
      </c>
      <c r="AD29" s="58">
        <f t="shared" si="17"/>
        <v>0</v>
      </c>
    </row>
    <row r="30" spans="1:30" ht="15">
      <c r="A30" s="9">
        <v>14</v>
      </c>
      <c r="B30" s="16"/>
      <c r="C30" s="16"/>
      <c r="D30" s="16"/>
      <c r="E30" s="29">
        <f ca="1" t="shared" si="0"/>
      </c>
      <c r="F30" s="30"/>
      <c r="G30" s="30"/>
      <c r="H30" s="30"/>
      <c r="I30" s="56"/>
      <c r="J30" s="55"/>
      <c r="K30" s="20">
        <f t="shared" si="9"/>
      </c>
      <c r="M30" s="58">
        <f t="shared" si="10"/>
        <v>0</v>
      </c>
      <c r="N30" s="58">
        <f t="shared" si="1"/>
        <v>0</v>
      </c>
      <c r="O30" s="58">
        <f ca="1" t="shared" si="2"/>
      </c>
      <c r="P30" s="58">
        <f ca="1" t="shared" si="3"/>
      </c>
      <c r="Q30" s="58">
        <f t="shared" si="18"/>
      </c>
      <c r="R30" s="58">
        <f t="shared" si="11"/>
      </c>
      <c r="S30" s="58">
        <f t="shared" si="12"/>
      </c>
      <c r="T30" s="58">
        <f ca="1" t="shared" si="4"/>
      </c>
      <c r="U30" s="58">
        <f t="shared" si="5"/>
        <v>0</v>
      </c>
      <c r="V30" s="58">
        <f t="shared" si="13"/>
      </c>
      <c r="W30" s="58">
        <f t="shared" si="6"/>
      </c>
      <c r="X30" s="58">
        <f>IF(W30&lt;&gt;"",IF(ISNA(MATCH(W30,W31:kr_p1,0)),0,MATCH(W30,W31:kr_p1,0)),0)</f>
        <v>0</v>
      </c>
      <c r="Y30" s="58">
        <f t="shared" si="7"/>
        <v>0</v>
      </c>
      <c r="Z30" s="58">
        <f t="shared" si="14"/>
      </c>
      <c r="AA30" s="58">
        <f aca="true" t="shared" si="19" ref="AA30:AA66">_xlfn.SUMIFS($G$17:$G$66,$B$17:$B$66,B30,$C$17:$C$66,C30,$I$17:$I$66,I30)</f>
        <v>0</v>
      </c>
      <c r="AB30" s="58">
        <f ca="1" t="shared" si="8"/>
      </c>
      <c r="AC30" s="58">
        <f t="shared" si="16"/>
      </c>
      <c r="AD30" s="58">
        <f t="shared" si="17"/>
        <v>0</v>
      </c>
    </row>
    <row r="31" spans="1:30" ht="15">
      <c r="A31" s="9">
        <v>15</v>
      </c>
      <c r="B31" s="16"/>
      <c r="C31" s="16"/>
      <c r="D31" s="16"/>
      <c r="E31" s="29">
        <f ca="1" t="shared" si="0"/>
      </c>
      <c r="F31" s="30"/>
      <c r="G31" s="30"/>
      <c r="H31" s="30"/>
      <c r="I31" s="56"/>
      <c r="J31" s="55"/>
      <c r="K31" s="20">
        <f t="shared" si="9"/>
      </c>
      <c r="M31" s="58">
        <f t="shared" si="10"/>
        <v>0</v>
      </c>
      <c r="N31" s="58">
        <f t="shared" si="1"/>
        <v>0</v>
      </c>
      <c r="O31" s="58">
        <f ca="1" t="shared" si="2"/>
      </c>
      <c r="P31" s="58">
        <f ca="1" t="shared" si="3"/>
      </c>
      <c r="Q31" s="58">
        <f t="shared" si="18"/>
      </c>
      <c r="R31" s="58">
        <f t="shared" si="11"/>
      </c>
      <c r="S31" s="58">
        <f t="shared" si="12"/>
      </c>
      <c r="T31" s="58">
        <f ca="1" t="shared" si="4"/>
      </c>
      <c r="U31" s="58">
        <f t="shared" si="5"/>
        <v>0</v>
      </c>
      <c r="V31" s="58">
        <f t="shared" si="13"/>
      </c>
      <c r="W31" s="58">
        <f t="shared" si="6"/>
      </c>
      <c r="X31" s="58">
        <f>IF(W31&lt;&gt;"",IF(ISNA(MATCH(W31,W32:kr_p1,0)),0,MATCH(W31,W32:kr_p1,0)),0)</f>
        <v>0</v>
      </c>
      <c r="Y31" s="58">
        <f t="shared" si="7"/>
        <v>0</v>
      </c>
      <c r="Z31" s="58">
        <f t="shared" si="14"/>
      </c>
      <c r="AA31" s="58">
        <f t="shared" si="19"/>
        <v>0</v>
      </c>
      <c r="AB31" s="58">
        <f ca="1" t="shared" si="8"/>
      </c>
      <c r="AC31" s="58">
        <f t="shared" si="16"/>
      </c>
      <c r="AD31" s="58">
        <f t="shared" si="17"/>
        <v>0</v>
      </c>
    </row>
    <row r="32" spans="1:30" ht="15">
      <c r="A32" s="9">
        <v>16</v>
      </c>
      <c r="B32" s="16"/>
      <c r="C32" s="16"/>
      <c r="D32" s="16"/>
      <c r="E32" s="29">
        <f ca="1" t="shared" si="0"/>
      </c>
      <c r="F32" s="30"/>
      <c r="G32" s="30"/>
      <c r="H32" s="30"/>
      <c r="I32" s="56"/>
      <c r="J32" s="55"/>
      <c r="K32" s="20">
        <f t="shared" si="9"/>
      </c>
      <c r="M32" s="58">
        <f t="shared" si="10"/>
        <v>0</v>
      </c>
      <c r="N32" s="58">
        <f t="shared" si="1"/>
        <v>0</v>
      </c>
      <c r="O32" s="58">
        <f ca="1" t="shared" si="2"/>
      </c>
      <c r="P32" s="58">
        <f ca="1" t="shared" si="3"/>
      </c>
      <c r="Q32" s="58">
        <f t="shared" si="18"/>
      </c>
      <c r="R32" s="58">
        <f t="shared" si="11"/>
      </c>
      <c r="S32" s="58">
        <f t="shared" si="12"/>
      </c>
      <c r="T32" s="58">
        <f ca="1" t="shared" si="4"/>
      </c>
      <c r="U32" s="58">
        <f t="shared" si="5"/>
        <v>0</v>
      </c>
      <c r="V32" s="58">
        <f t="shared" si="13"/>
      </c>
      <c r="W32" s="58">
        <f t="shared" si="6"/>
      </c>
      <c r="X32" s="58">
        <f>IF(W32&lt;&gt;"",IF(ISNA(MATCH(W32,W33:kr_p1,0)),0,MATCH(W32,W33:kr_p1,0)),0)</f>
        <v>0</v>
      </c>
      <c r="Y32" s="58">
        <f t="shared" si="7"/>
        <v>0</v>
      </c>
      <c r="Z32" s="58">
        <f t="shared" si="14"/>
      </c>
      <c r="AA32" s="58">
        <f t="shared" si="19"/>
        <v>0</v>
      </c>
      <c r="AB32" s="58">
        <f ca="1" t="shared" si="8"/>
      </c>
      <c r="AC32" s="58">
        <f t="shared" si="16"/>
      </c>
      <c r="AD32" s="58">
        <f t="shared" si="17"/>
        <v>0</v>
      </c>
    </row>
    <row r="33" spans="1:30" ht="15">
      <c r="A33" s="9">
        <v>17</v>
      </c>
      <c r="B33" s="16"/>
      <c r="C33" s="16"/>
      <c r="D33" s="16"/>
      <c r="E33" s="29">
        <f ca="1" t="shared" si="0"/>
      </c>
      <c r="F33" s="30"/>
      <c r="G33" s="30"/>
      <c r="H33" s="30"/>
      <c r="I33" s="56"/>
      <c r="J33" s="55"/>
      <c r="K33" s="20">
        <f t="shared" si="9"/>
      </c>
      <c r="M33" s="58">
        <f t="shared" si="10"/>
        <v>0</v>
      </c>
      <c r="N33" s="58">
        <f t="shared" si="1"/>
        <v>0</v>
      </c>
      <c r="O33" s="58">
        <f ca="1" t="shared" si="2"/>
      </c>
      <c r="P33" s="58">
        <f ca="1" t="shared" si="3"/>
      </c>
      <c r="Q33" s="58">
        <f t="shared" si="18"/>
      </c>
      <c r="R33" s="58">
        <f t="shared" si="11"/>
      </c>
      <c r="S33" s="58">
        <f t="shared" si="12"/>
      </c>
      <c r="T33" s="58">
        <f ca="1" t="shared" si="4"/>
      </c>
      <c r="U33" s="58">
        <f t="shared" si="5"/>
        <v>0</v>
      </c>
      <c r="V33" s="58">
        <f t="shared" si="13"/>
      </c>
      <c r="W33" s="58">
        <f t="shared" si="6"/>
      </c>
      <c r="X33" s="58">
        <f>IF(W33&lt;&gt;"",IF(ISNA(MATCH(W33,W34:kr_p1,0)),0,MATCH(W33,W34:kr_p1,0)),0)</f>
        <v>0</v>
      </c>
      <c r="Y33" s="58">
        <f t="shared" si="7"/>
        <v>0</v>
      </c>
      <c r="Z33" s="58">
        <f t="shared" si="14"/>
      </c>
      <c r="AA33" s="58">
        <f t="shared" si="19"/>
        <v>0</v>
      </c>
      <c r="AB33" s="58">
        <f ca="1" t="shared" si="8"/>
      </c>
      <c r="AC33" s="58">
        <f t="shared" si="16"/>
      </c>
      <c r="AD33" s="58">
        <f t="shared" si="17"/>
        <v>0</v>
      </c>
    </row>
    <row r="34" spans="1:30" ht="15">
      <c r="A34" s="9">
        <v>18</v>
      </c>
      <c r="B34" s="16"/>
      <c r="C34" s="16"/>
      <c r="D34" s="16"/>
      <c r="E34" s="29">
        <f ca="1" t="shared" si="0"/>
      </c>
      <c r="F34" s="30"/>
      <c r="G34" s="30"/>
      <c r="H34" s="30"/>
      <c r="I34" s="56"/>
      <c r="J34" s="55"/>
      <c r="K34" s="20">
        <f t="shared" si="9"/>
      </c>
      <c r="M34" s="58">
        <f t="shared" si="10"/>
        <v>0</v>
      </c>
      <c r="N34" s="58">
        <f t="shared" si="1"/>
        <v>0</v>
      </c>
      <c r="O34" s="58">
        <f ca="1" t="shared" si="2"/>
      </c>
      <c r="P34" s="58">
        <f ca="1" t="shared" si="3"/>
      </c>
      <c r="Q34" s="58">
        <f t="shared" si="18"/>
      </c>
      <c r="R34" s="58">
        <f t="shared" si="11"/>
      </c>
      <c r="S34" s="58">
        <f t="shared" si="12"/>
      </c>
      <c r="T34" s="58">
        <f ca="1" t="shared" si="4"/>
      </c>
      <c r="U34" s="58">
        <f t="shared" si="5"/>
        <v>0</v>
      </c>
      <c r="V34" s="58">
        <f t="shared" si="13"/>
      </c>
      <c r="W34" s="58">
        <f t="shared" si="6"/>
      </c>
      <c r="X34" s="58">
        <f>IF(W34&lt;&gt;"",IF(ISNA(MATCH(W34,W35:kr_p1,0)),0,MATCH(W34,W35:kr_p1,0)),0)</f>
        <v>0</v>
      </c>
      <c r="Y34" s="58">
        <f t="shared" si="7"/>
        <v>0</v>
      </c>
      <c r="Z34" s="58">
        <f t="shared" si="14"/>
      </c>
      <c r="AA34" s="58">
        <f t="shared" si="19"/>
        <v>0</v>
      </c>
      <c r="AB34" s="58">
        <f ca="1" t="shared" si="8"/>
      </c>
      <c r="AC34" s="58">
        <f t="shared" si="16"/>
      </c>
      <c r="AD34" s="58">
        <f t="shared" si="17"/>
        <v>0</v>
      </c>
    </row>
    <row r="35" spans="1:30" ht="15">
      <c r="A35" s="9">
        <v>19</v>
      </c>
      <c r="B35" s="16"/>
      <c r="C35" s="16"/>
      <c r="D35" s="16"/>
      <c r="E35" s="29">
        <f ca="1" t="shared" si="0"/>
      </c>
      <c r="F35" s="30"/>
      <c r="G35" s="30"/>
      <c r="H35" s="30"/>
      <c r="I35" s="56"/>
      <c r="J35" s="55"/>
      <c r="K35" s="20">
        <f t="shared" si="9"/>
      </c>
      <c r="M35" s="58">
        <f t="shared" si="10"/>
        <v>0</v>
      </c>
      <c r="N35" s="58">
        <f t="shared" si="1"/>
        <v>0</v>
      </c>
      <c r="O35" s="58">
        <f ca="1" t="shared" si="2"/>
      </c>
      <c r="P35" s="58">
        <f ca="1" t="shared" si="3"/>
      </c>
      <c r="Q35" s="58">
        <f t="shared" si="18"/>
      </c>
      <c r="R35" s="58">
        <f t="shared" si="11"/>
      </c>
      <c r="S35" s="58">
        <f t="shared" si="12"/>
      </c>
      <c r="T35" s="58">
        <f ca="1" t="shared" si="4"/>
      </c>
      <c r="U35" s="58">
        <f t="shared" si="5"/>
        <v>0</v>
      </c>
      <c r="V35" s="58">
        <f t="shared" si="13"/>
      </c>
      <c r="W35" s="58">
        <f t="shared" si="6"/>
      </c>
      <c r="X35" s="58">
        <f>IF(W35&lt;&gt;"",IF(ISNA(MATCH(W35,W36:kr_p1,0)),0,MATCH(W35,W36:kr_p1,0)),0)</f>
        <v>0</v>
      </c>
      <c r="Y35" s="58">
        <f t="shared" si="7"/>
        <v>0</v>
      </c>
      <c r="Z35" s="58">
        <f t="shared" si="14"/>
      </c>
      <c r="AA35" s="58">
        <f t="shared" si="19"/>
        <v>0</v>
      </c>
      <c r="AB35" s="58">
        <f ca="1" t="shared" si="8"/>
      </c>
      <c r="AC35" s="58">
        <f t="shared" si="16"/>
      </c>
      <c r="AD35" s="58">
        <f t="shared" si="17"/>
        <v>0</v>
      </c>
    </row>
    <row r="36" spans="1:30" ht="15">
      <c r="A36" s="9">
        <v>20</v>
      </c>
      <c r="B36" s="16"/>
      <c r="C36" s="16"/>
      <c r="D36" s="16"/>
      <c r="E36" s="29">
        <f ca="1" t="shared" si="0"/>
      </c>
      <c r="F36" s="30"/>
      <c r="G36" s="30"/>
      <c r="H36" s="30"/>
      <c r="I36" s="56"/>
      <c r="J36" s="55"/>
      <c r="K36" s="20">
        <f t="shared" si="9"/>
      </c>
      <c r="M36" s="58">
        <f t="shared" si="10"/>
        <v>0</v>
      </c>
      <c r="N36" s="58">
        <f t="shared" si="1"/>
        <v>0</v>
      </c>
      <c r="O36" s="58">
        <f ca="1" t="shared" si="2"/>
      </c>
      <c r="P36" s="58">
        <f ca="1" t="shared" si="3"/>
      </c>
      <c r="Q36" s="58">
        <f t="shared" si="18"/>
      </c>
      <c r="R36" s="58">
        <f t="shared" si="11"/>
      </c>
      <c r="S36" s="58">
        <f t="shared" si="12"/>
      </c>
      <c r="T36" s="58">
        <f ca="1" t="shared" si="4"/>
      </c>
      <c r="U36" s="58">
        <f t="shared" si="5"/>
        <v>0</v>
      </c>
      <c r="V36" s="58">
        <f t="shared" si="13"/>
      </c>
      <c r="W36" s="58">
        <f t="shared" si="6"/>
      </c>
      <c r="X36" s="58">
        <f>IF(W36&lt;&gt;"",IF(ISNA(MATCH(W36,W37:kr_p1,0)),0,MATCH(W36,W37:kr_p1,0)),0)</f>
        <v>0</v>
      </c>
      <c r="Y36" s="58">
        <f t="shared" si="7"/>
        <v>0</v>
      </c>
      <c r="Z36" s="58">
        <f t="shared" si="14"/>
      </c>
      <c r="AA36" s="58">
        <f t="shared" si="19"/>
        <v>0</v>
      </c>
      <c r="AB36" s="58">
        <f ca="1" t="shared" si="8"/>
      </c>
      <c r="AC36" s="58">
        <f t="shared" si="16"/>
      </c>
      <c r="AD36" s="58">
        <f t="shared" si="17"/>
        <v>0</v>
      </c>
    </row>
    <row r="37" spans="1:30" ht="15">
      <c r="A37" s="9">
        <v>21</v>
      </c>
      <c r="B37" s="16"/>
      <c r="C37" s="16"/>
      <c r="D37" s="16"/>
      <c r="E37" s="29">
        <f ca="1" t="shared" si="0"/>
      </c>
      <c r="F37" s="30"/>
      <c r="G37" s="30"/>
      <c r="H37" s="30"/>
      <c r="I37" s="56"/>
      <c r="J37" s="55"/>
      <c r="K37" s="20">
        <f t="shared" si="9"/>
      </c>
      <c r="M37" s="58">
        <f t="shared" si="10"/>
        <v>0</v>
      </c>
      <c r="N37" s="58">
        <f t="shared" si="1"/>
        <v>0</v>
      </c>
      <c r="O37" s="58">
        <f ca="1" t="shared" si="2"/>
      </c>
      <c r="P37" s="58">
        <f ca="1" t="shared" si="3"/>
      </c>
      <c r="Q37" s="58">
        <f t="shared" si="18"/>
      </c>
      <c r="R37" s="58">
        <f t="shared" si="11"/>
      </c>
      <c r="S37" s="58">
        <f t="shared" si="12"/>
      </c>
      <c r="T37" s="58">
        <f ca="1" t="shared" si="4"/>
      </c>
      <c r="U37" s="58">
        <f t="shared" si="5"/>
        <v>0</v>
      </c>
      <c r="V37" s="58">
        <f t="shared" si="13"/>
      </c>
      <c r="W37" s="58">
        <f t="shared" si="6"/>
      </c>
      <c r="X37" s="58">
        <f>IF(W37&lt;&gt;"",IF(ISNA(MATCH(W37,W38:kr_p1,0)),0,MATCH(W37,W38:kr_p1,0)),0)</f>
        <v>0</v>
      </c>
      <c r="Y37" s="58">
        <f t="shared" si="7"/>
        <v>0</v>
      </c>
      <c r="Z37" s="58">
        <f t="shared" si="14"/>
      </c>
      <c r="AA37" s="58">
        <f t="shared" si="19"/>
        <v>0</v>
      </c>
      <c r="AB37" s="58">
        <f ca="1" t="shared" si="8"/>
      </c>
      <c r="AC37" s="58">
        <f t="shared" si="16"/>
      </c>
      <c r="AD37" s="58">
        <f t="shared" si="17"/>
        <v>0</v>
      </c>
    </row>
    <row r="38" spans="1:30" ht="15">
      <c r="A38" s="9">
        <v>22</v>
      </c>
      <c r="B38" s="16"/>
      <c r="C38" s="16"/>
      <c r="D38" s="16"/>
      <c r="E38" s="29">
        <f ca="1" t="shared" si="0"/>
      </c>
      <c r="F38" s="30"/>
      <c r="G38" s="30"/>
      <c r="H38" s="30"/>
      <c r="I38" s="56"/>
      <c r="J38" s="55"/>
      <c r="K38" s="20">
        <f t="shared" si="9"/>
      </c>
      <c r="M38" s="58">
        <f t="shared" si="10"/>
        <v>0</v>
      </c>
      <c r="N38" s="58">
        <f t="shared" si="1"/>
        <v>0</v>
      </c>
      <c r="O38" s="58">
        <f ca="1" t="shared" si="2"/>
      </c>
      <c r="P38" s="58">
        <f ca="1" t="shared" si="3"/>
      </c>
      <c r="Q38" s="58">
        <f t="shared" si="18"/>
      </c>
      <c r="R38" s="58">
        <f t="shared" si="11"/>
      </c>
      <c r="S38" s="58">
        <f t="shared" si="12"/>
      </c>
      <c r="T38" s="58">
        <f ca="1" t="shared" si="4"/>
      </c>
      <c r="U38" s="58">
        <f t="shared" si="5"/>
        <v>0</v>
      </c>
      <c r="V38" s="58">
        <f t="shared" si="13"/>
      </c>
      <c r="W38" s="58">
        <f t="shared" si="6"/>
      </c>
      <c r="X38" s="58">
        <f>IF(W38&lt;&gt;"",IF(ISNA(MATCH(W38,W39:kr_p1,0)),0,MATCH(W38,W39:kr_p1,0)),0)</f>
        <v>0</v>
      </c>
      <c r="Y38" s="58">
        <f t="shared" si="7"/>
        <v>0</v>
      </c>
      <c r="Z38" s="58">
        <f t="shared" si="14"/>
      </c>
      <c r="AA38" s="58">
        <f t="shared" si="19"/>
        <v>0</v>
      </c>
      <c r="AB38" s="58">
        <f ca="1" t="shared" si="8"/>
      </c>
      <c r="AC38" s="58">
        <f t="shared" si="16"/>
      </c>
      <c r="AD38" s="58">
        <f t="shared" si="17"/>
        <v>0</v>
      </c>
    </row>
    <row r="39" spans="1:30" ht="15">
      <c r="A39" s="9">
        <v>23</v>
      </c>
      <c r="B39" s="16"/>
      <c r="C39" s="16"/>
      <c r="D39" s="16"/>
      <c r="E39" s="29">
        <f ca="1" t="shared" si="0"/>
      </c>
      <c r="F39" s="30"/>
      <c r="G39" s="30"/>
      <c r="H39" s="30"/>
      <c r="I39" s="56"/>
      <c r="J39" s="55"/>
      <c r="K39" s="20">
        <f t="shared" si="9"/>
      </c>
      <c r="M39" s="58">
        <f t="shared" si="10"/>
        <v>0</v>
      </c>
      <c r="N39" s="58">
        <f t="shared" si="1"/>
        <v>0</v>
      </c>
      <c r="O39" s="58">
        <f ca="1" t="shared" si="2"/>
      </c>
      <c r="P39" s="58">
        <f ca="1" t="shared" si="3"/>
      </c>
      <c r="Q39" s="58">
        <f t="shared" si="18"/>
      </c>
      <c r="R39" s="58">
        <f t="shared" si="11"/>
      </c>
      <c r="S39" s="58">
        <f t="shared" si="12"/>
      </c>
      <c r="T39" s="58">
        <f ca="1" t="shared" si="4"/>
      </c>
      <c r="U39" s="58">
        <f t="shared" si="5"/>
        <v>0</v>
      </c>
      <c r="V39" s="58">
        <f t="shared" si="13"/>
      </c>
      <c r="W39" s="58">
        <f t="shared" si="6"/>
      </c>
      <c r="X39" s="58">
        <f>IF(W39&lt;&gt;"",IF(ISNA(MATCH(W39,W40:kr_p1,0)),0,MATCH(W39,W40:kr_p1,0)),0)</f>
        <v>0</v>
      </c>
      <c r="Y39" s="58">
        <f t="shared" si="7"/>
        <v>0</v>
      </c>
      <c r="Z39" s="58">
        <f t="shared" si="14"/>
      </c>
      <c r="AA39" s="58">
        <f t="shared" si="19"/>
        <v>0</v>
      </c>
      <c r="AB39" s="58">
        <f ca="1" t="shared" si="8"/>
      </c>
      <c r="AC39" s="58">
        <f t="shared" si="16"/>
      </c>
      <c r="AD39" s="58">
        <f t="shared" si="17"/>
        <v>0</v>
      </c>
    </row>
    <row r="40" spans="1:30" ht="15">
      <c r="A40" s="9">
        <v>24</v>
      </c>
      <c r="B40" s="16"/>
      <c r="C40" s="16"/>
      <c r="D40" s="16"/>
      <c r="E40" s="29">
        <f ca="1" t="shared" si="0"/>
      </c>
      <c r="F40" s="30"/>
      <c r="G40" s="30"/>
      <c r="H40" s="30"/>
      <c r="I40" s="56"/>
      <c r="J40" s="55"/>
      <c r="K40" s="20">
        <f t="shared" si="9"/>
      </c>
      <c r="M40" s="58">
        <f t="shared" si="10"/>
        <v>0</v>
      </c>
      <c r="N40" s="58">
        <f t="shared" si="1"/>
        <v>0</v>
      </c>
      <c r="O40" s="58">
        <f ca="1" t="shared" si="2"/>
      </c>
      <c r="P40" s="58">
        <f ca="1" t="shared" si="3"/>
      </c>
      <c r="Q40" s="58">
        <f t="shared" si="18"/>
      </c>
      <c r="R40" s="58">
        <f t="shared" si="11"/>
      </c>
      <c r="S40" s="58">
        <f t="shared" si="12"/>
      </c>
      <c r="T40" s="58">
        <f ca="1" t="shared" si="4"/>
      </c>
      <c r="U40" s="58">
        <f t="shared" si="5"/>
        <v>0</v>
      </c>
      <c r="V40" s="58">
        <f t="shared" si="13"/>
      </c>
      <c r="W40" s="58">
        <f t="shared" si="6"/>
      </c>
      <c r="X40" s="58">
        <f>IF(W40&lt;&gt;"",IF(ISNA(MATCH(W40,W41:kr_p1,0)),0,MATCH(W40,W41:kr_p1,0)),0)</f>
        <v>0</v>
      </c>
      <c r="Y40" s="58">
        <f t="shared" si="7"/>
        <v>0</v>
      </c>
      <c r="Z40" s="58">
        <f t="shared" si="14"/>
      </c>
      <c r="AA40" s="58">
        <f t="shared" si="19"/>
        <v>0</v>
      </c>
      <c r="AB40" s="58">
        <f ca="1" t="shared" si="8"/>
      </c>
      <c r="AC40" s="58">
        <f t="shared" si="16"/>
      </c>
      <c r="AD40" s="58">
        <f t="shared" si="17"/>
        <v>0</v>
      </c>
    </row>
    <row r="41" spans="1:30" ht="15">
      <c r="A41" s="9">
        <v>25</v>
      </c>
      <c r="B41" s="16"/>
      <c r="C41" s="16"/>
      <c r="D41" s="16"/>
      <c r="E41" s="29">
        <f ca="1" t="shared" si="0"/>
      </c>
      <c r="F41" s="30"/>
      <c r="G41" s="30"/>
      <c r="H41" s="30"/>
      <c r="I41" s="56"/>
      <c r="J41" s="55"/>
      <c r="K41" s="20">
        <f t="shared" si="9"/>
      </c>
      <c r="M41" s="58">
        <f t="shared" si="10"/>
        <v>0</v>
      </c>
      <c r="N41" s="58">
        <f t="shared" si="1"/>
        <v>0</v>
      </c>
      <c r="O41" s="58">
        <f ca="1" t="shared" si="2"/>
      </c>
      <c r="P41" s="58">
        <f ca="1" t="shared" si="3"/>
      </c>
      <c r="Q41" s="58">
        <f t="shared" si="18"/>
      </c>
      <c r="R41" s="58">
        <f t="shared" si="11"/>
      </c>
      <c r="S41" s="58">
        <f t="shared" si="12"/>
      </c>
      <c r="T41" s="58">
        <f ca="1" t="shared" si="4"/>
      </c>
      <c r="U41" s="58">
        <f t="shared" si="5"/>
        <v>0</v>
      </c>
      <c r="V41" s="58">
        <f t="shared" si="13"/>
      </c>
      <c r="W41" s="58">
        <f t="shared" si="6"/>
      </c>
      <c r="X41" s="58">
        <f>IF(W41&lt;&gt;"",IF(ISNA(MATCH(W41,W42:kr_p1,0)),0,MATCH(W41,W42:kr_p1,0)),0)</f>
        <v>0</v>
      </c>
      <c r="Y41" s="58">
        <f t="shared" si="7"/>
        <v>0</v>
      </c>
      <c r="Z41" s="58">
        <f t="shared" si="14"/>
      </c>
      <c r="AA41" s="58">
        <f t="shared" si="19"/>
        <v>0</v>
      </c>
      <c r="AB41" s="58">
        <f ca="1" t="shared" si="8"/>
      </c>
      <c r="AC41" s="58">
        <f t="shared" si="16"/>
      </c>
      <c r="AD41" s="58">
        <f t="shared" si="17"/>
        <v>0</v>
      </c>
    </row>
    <row r="42" spans="1:30" ht="15">
      <c r="A42" s="9">
        <v>26</v>
      </c>
      <c r="B42" s="16"/>
      <c r="C42" s="16"/>
      <c r="D42" s="16"/>
      <c r="E42" s="29">
        <f ca="1" t="shared" si="0"/>
      </c>
      <c r="F42" s="30"/>
      <c r="G42" s="30"/>
      <c r="H42" s="30"/>
      <c r="I42" s="56"/>
      <c r="J42" s="55"/>
      <c r="K42" s="20">
        <f t="shared" si="9"/>
      </c>
      <c r="M42" s="58">
        <f t="shared" si="10"/>
        <v>0</v>
      </c>
      <c r="N42" s="58">
        <f t="shared" si="1"/>
        <v>0</v>
      </c>
      <c r="O42" s="58">
        <f ca="1" t="shared" si="2"/>
      </c>
      <c r="P42" s="58">
        <f ca="1" t="shared" si="3"/>
      </c>
      <c r="Q42" s="58">
        <f t="shared" si="18"/>
      </c>
      <c r="R42" s="58">
        <f t="shared" si="11"/>
      </c>
      <c r="S42" s="58">
        <f t="shared" si="12"/>
      </c>
      <c r="T42" s="58">
        <f ca="1" t="shared" si="4"/>
      </c>
      <c r="U42" s="58">
        <f t="shared" si="5"/>
        <v>0</v>
      </c>
      <c r="V42" s="58">
        <f t="shared" si="13"/>
      </c>
      <c r="W42" s="58">
        <f t="shared" si="6"/>
      </c>
      <c r="X42" s="58">
        <f>IF(W42&lt;&gt;"",IF(ISNA(MATCH(W42,W43:kr_p1,0)),0,MATCH(W42,W43:kr_p1,0)),0)</f>
        <v>0</v>
      </c>
      <c r="Y42" s="58">
        <f t="shared" si="7"/>
        <v>0</v>
      </c>
      <c r="Z42" s="58">
        <f t="shared" si="14"/>
      </c>
      <c r="AA42" s="58">
        <f t="shared" si="19"/>
        <v>0</v>
      </c>
      <c r="AB42" s="58">
        <f ca="1" t="shared" si="8"/>
      </c>
      <c r="AC42" s="58">
        <f t="shared" si="16"/>
      </c>
      <c r="AD42" s="58">
        <f t="shared" si="17"/>
        <v>0</v>
      </c>
    </row>
    <row r="43" spans="1:30" ht="15">
      <c r="A43" s="9">
        <v>27</v>
      </c>
      <c r="B43" s="16"/>
      <c r="C43" s="16"/>
      <c r="D43" s="16"/>
      <c r="E43" s="29">
        <f ca="1" t="shared" si="0"/>
      </c>
      <c r="F43" s="30"/>
      <c r="G43" s="30"/>
      <c r="H43" s="30"/>
      <c r="I43" s="56"/>
      <c r="J43" s="55"/>
      <c r="K43" s="20">
        <f t="shared" si="9"/>
      </c>
      <c r="M43" s="58">
        <f t="shared" si="10"/>
        <v>0</v>
      </c>
      <c r="N43" s="58">
        <f t="shared" si="1"/>
        <v>0</v>
      </c>
      <c r="O43" s="58">
        <f ca="1" t="shared" si="2"/>
      </c>
      <c r="P43" s="58">
        <f ca="1" t="shared" si="3"/>
      </c>
      <c r="Q43" s="58">
        <f t="shared" si="18"/>
      </c>
      <c r="R43" s="58">
        <f t="shared" si="11"/>
      </c>
      <c r="S43" s="58">
        <f t="shared" si="12"/>
      </c>
      <c r="T43" s="58">
        <f ca="1" t="shared" si="4"/>
      </c>
      <c r="U43" s="58">
        <f t="shared" si="5"/>
        <v>0</v>
      </c>
      <c r="V43" s="58">
        <f t="shared" si="13"/>
      </c>
      <c r="W43" s="58">
        <f t="shared" si="6"/>
      </c>
      <c r="X43" s="58">
        <f>IF(W43&lt;&gt;"",IF(ISNA(MATCH(W43,W44:kr_p1,0)),0,MATCH(W43,W44:kr_p1,0)),0)</f>
        <v>0</v>
      </c>
      <c r="Y43" s="58">
        <f t="shared" si="7"/>
        <v>0</v>
      </c>
      <c r="Z43" s="58">
        <f t="shared" si="14"/>
      </c>
      <c r="AA43" s="58">
        <f t="shared" si="19"/>
        <v>0</v>
      </c>
      <c r="AB43" s="58">
        <f ca="1" t="shared" si="8"/>
      </c>
      <c r="AC43" s="58">
        <f t="shared" si="16"/>
      </c>
      <c r="AD43" s="58">
        <f t="shared" si="17"/>
        <v>0</v>
      </c>
    </row>
    <row r="44" spans="1:30" ht="15">
      <c r="A44" s="9">
        <v>28</v>
      </c>
      <c r="B44" s="16"/>
      <c r="C44" s="16"/>
      <c r="D44" s="16"/>
      <c r="E44" s="29">
        <f ca="1" t="shared" si="0"/>
      </c>
      <c r="F44" s="30"/>
      <c r="G44" s="30"/>
      <c r="H44" s="30"/>
      <c r="I44" s="56"/>
      <c r="J44" s="55"/>
      <c r="K44" s="20">
        <f t="shared" si="9"/>
      </c>
      <c r="M44" s="58">
        <f t="shared" si="10"/>
        <v>0</v>
      </c>
      <c r="N44" s="58">
        <f t="shared" si="1"/>
        <v>0</v>
      </c>
      <c r="O44" s="58">
        <f ca="1" t="shared" si="2"/>
      </c>
      <c r="P44" s="58">
        <f ca="1" t="shared" si="3"/>
      </c>
      <c r="Q44" s="58">
        <f t="shared" si="18"/>
      </c>
      <c r="R44" s="58">
        <f t="shared" si="11"/>
      </c>
      <c r="S44" s="58">
        <f t="shared" si="12"/>
      </c>
      <c r="T44" s="58">
        <f ca="1" t="shared" si="4"/>
      </c>
      <c r="U44" s="58">
        <f t="shared" si="5"/>
        <v>0</v>
      </c>
      <c r="V44" s="58">
        <f t="shared" si="13"/>
      </c>
      <c r="W44" s="58">
        <f t="shared" si="6"/>
      </c>
      <c r="X44" s="58">
        <f>IF(W44&lt;&gt;"",IF(ISNA(MATCH(W44,W45:kr_p1,0)),0,MATCH(W44,W45:kr_p1,0)),0)</f>
        <v>0</v>
      </c>
      <c r="Y44" s="58">
        <f t="shared" si="7"/>
        <v>0</v>
      </c>
      <c r="Z44" s="58">
        <f t="shared" si="14"/>
      </c>
      <c r="AA44" s="58">
        <f t="shared" si="19"/>
        <v>0</v>
      </c>
      <c r="AB44" s="58">
        <f ca="1" t="shared" si="8"/>
      </c>
      <c r="AC44" s="58">
        <f t="shared" si="16"/>
      </c>
      <c r="AD44" s="58">
        <f t="shared" si="17"/>
        <v>0</v>
      </c>
    </row>
    <row r="45" spans="1:30" ht="15">
      <c r="A45" s="9">
        <v>29</v>
      </c>
      <c r="B45" s="16"/>
      <c r="C45" s="16"/>
      <c r="D45" s="16"/>
      <c r="E45" s="29">
        <f ca="1" t="shared" si="0"/>
      </c>
      <c r="F45" s="30"/>
      <c r="G45" s="30"/>
      <c r="H45" s="30"/>
      <c r="I45" s="56"/>
      <c r="J45" s="55"/>
      <c r="K45" s="20">
        <f t="shared" si="9"/>
      </c>
      <c r="M45" s="58">
        <f t="shared" si="10"/>
        <v>0</v>
      </c>
      <c r="N45" s="58">
        <f t="shared" si="1"/>
        <v>0</v>
      </c>
      <c r="O45" s="58">
        <f ca="1" t="shared" si="2"/>
      </c>
      <c r="P45" s="58">
        <f ca="1" t="shared" si="3"/>
      </c>
      <c r="Q45" s="58">
        <f t="shared" si="18"/>
      </c>
      <c r="R45" s="58">
        <f t="shared" si="11"/>
      </c>
      <c r="S45" s="58">
        <f t="shared" si="12"/>
      </c>
      <c r="T45" s="58">
        <f ca="1" t="shared" si="4"/>
      </c>
      <c r="U45" s="58">
        <f t="shared" si="5"/>
        <v>0</v>
      </c>
      <c r="V45" s="58">
        <f t="shared" si="13"/>
      </c>
      <c r="W45" s="58">
        <f t="shared" si="6"/>
      </c>
      <c r="X45" s="58">
        <f>IF(W45&lt;&gt;"",IF(ISNA(MATCH(W45,W46:kr_p1,0)),0,MATCH(W45,W46:kr_p1,0)),0)</f>
        <v>0</v>
      </c>
      <c r="Y45" s="58">
        <f t="shared" si="7"/>
        <v>0</v>
      </c>
      <c r="Z45" s="58">
        <f t="shared" si="14"/>
      </c>
      <c r="AA45" s="58">
        <f t="shared" si="19"/>
        <v>0</v>
      </c>
      <c r="AB45" s="58">
        <f ca="1" t="shared" si="8"/>
      </c>
      <c r="AC45" s="58">
        <f t="shared" si="16"/>
      </c>
      <c r="AD45" s="58">
        <f t="shared" si="17"/>
        <v>0</v>
      </c>
    </row>
    <row r="46" spans="1:30" ht="15">
      <c r="A46" s="9">
        <v>30</v>
      </c>
      <c r="B46" s="16"/>
      <c r="C46" s="16"/>
      <c r="D46" s="16"/>
      <c r="E46" s="29">
        <f ca="1" t="shared" si="0"/>
      </c>
      <c r="F46" s="30"/>
      <c r="G46" s="30"/>
      <c r="H46" s="30"/>
      <c r="I46" s="56"/>
      <c r="J46" s="55"/>
      <c r="K46" s="20">
        <f t="shared" si="9"/>
      </c>
      <c r="M46" s="58">
        <f t="shared" si="10"/>
        <v>0</v>
      </c>
      <c r="N46" s="58">
        <f t="shared" si="1"/>
        <v>0</v>
      </c>
      <c r="O46" s="58">
        <f ca="1" t="shared" si="2"/>
      </c>
      <c r="P46" s="58">
        <f ca="1" t="shared" si="3"/>
      </c>
      <c r="Q46" s="58">
        <f t="shared" si="18"/>
      </c>
      <c r="R46" s="58">
        <f t="shared" si="11"/>
      </c>
      <c r="S46" s="58">
        <f t="shared" si="12"/>
      </c>
      <c r="T46" s="58">
        <f ca="1" t="shared" si="4"/>
      </c>
      <c r="U46" s="58">
        <f t="shared" si="5"/>
        <v>0</v>
      </c>
      <c r="V46" s="58">
        <f t="shared" si="13"/>
      </c>
      <c r="W46" s="58">
        <f t="shared" si="6"/>
      </c>
      <c r="X46" s="58">
        <f>IF(W46&lt;&gt;"",IF(ISNA(MATCH(W46,W47:kr_p1,0)),0,MATCH(W46,W47:kr_p1,0)),0)</f>
        <v>0</v>
      </c>
      <c r="Y46" s="58">
        <f t="shared" si="7"/>
        <v>0</v>
      </c>
      <c r="Z46" s="58">
        <f t="shared" si="14"/>
      </c>
      <c r="AA46" s="58">
        <f t="shared" si="19"/>
        <v>0</v>
      </c>
      <c r="AB46" s="58">
        <f ca="1" t="shared" si="8"/>
      </c>
      <c r="AC46" s="58">
        <f t="shared" si="16"/>
      </c>
      <c r="AD46" s="58">
        <f t="shared" si="17"/>
        <v>0</v>
      </c>
    </row>
    <row r="47" spans="1:30" ht="15">
      <c r="A47" s="9">
        <v>31</v>
      </c>
      <c r="B47" s="16"/>
      <c r="C47" s="16"/>
      <c r="D47" s="16"/>
      <c r="E47" s="29">
        <f ca="1" t="shared" si="0"/>
      </c>
      <c r="F47" s="30"/>
      <c r="G47" s="30"/>
      <c r="H47" s="30"/>
      <c r="I47" s="56"/>
      <c r="J47" s="55"/>
      <c r="K47" s="20">
        <f t="shared" si="9"/>
      </c>
      <c r="M47" s="58">
        <f t="shared" si="10"/>
        <v>0</v>
      </c>
      <c r="N47" s="58">
        <f t="shared" si="1"/>
        <v>0</v>
      </c>
      <c r="O47" s="58">
        <f ca="1" t="shared" si="2"/>
      </c>
      <c r="P47" s="58">
        <f ca="1" t="shared" si="3"/>
      </c>
      <c r="Q47" s="58">
        <f t="shared" si="18"/>
      </c>
      <c r="R47" s="58">
        <f t="shared" si="11"/>
      </c>
      <c r="S47" s="58">
        <f t="shared" si="12"/>
      </c>
      <c r="T47" s="58">
        <f ca="1" t="shared" si="4"/>
      </c>
      <c r="U47" s="58">
        <f t="shared" si="5"/>
        <v>0</v>
      </c>
      <c r="V47" s="58">
        <f t="shared" si="13"/>
      </c>
      <c r="W47" s="58">
        <f t="shared" si="6"/>
      </c>
      <c r="X47" s="58">
        <f>IF(W47&lt;&gt;"",IF(ISNA(MATCH(W47,W48:kr_p1,0)),0,MATCH(W47,W48:kr_p1,0)),0)</f>
        <v>0</v>
      </c>
      <c r="Y47" s="58">
        <f t="shared" si="7"/>
        <v>0</v>
      </c>
      <c r="Z47" s="58">
        <f t="shared" si="14"/>
      </c>
      <c r="AA47" s="58">
        <f t="shared" si="19"/>
        <v>0</v>
      </c>
      <c r="AB47" s="58">
        <f ca="1" t="shared" si="8"/>
      </c>
      <c r="AC47" s="58">
        <f t="shared" si="16"/>
      </c>
      <c r="AD47" s="58">
        <f t="shared" si="17"/>
        <v>0</v>
      </c>
    </row>
    <row r="48" spans="1:30" ht="15">
      <c r="A48" s="9">
        <v>32</v>
      </c>
      <c r="B48" s="16"/>
      <c r="C48" s="16"/>
      <c r="D48" s="16"/>
      <c r="E48" s="29">
        <f ca="1" t="shared" si="0"/>
      </c>
      <c r="F48" s="30"/>
      <c r="G48" s="30"/>
      <c r="H48" s="30"/>
      <c r="I48" s="56"/>
      <c r="J48" s="55"/>
      <c r="K48" s="20">
        <f t="shared" si="9"/>
      </c>
      <c r="M48" s="58">
        <f t="shared" si="10"/>
        <v>0</v>
      </c>
      <c r="N48" s="58">
        <f t="shared" si="1"/>
        <v>0</v>
      </c>
      <c r="O48" s="58">
        <f ca="1" t="shared" si="2"/>
      </c>
      <c r="P48" s="58">
        <f ca="1" t="shared" si="3"/>
      </c>
      <c r="Q48" s="58">
        <f t="shared" si="18"/>
      </c>
      <c r="R48" s="58">
        <f t="shared" si="11"/>
      </c>
      <c r="S48" s="58">
        <f t="shared" si="12"/>
      </c>
      <c r="T48" s="58">
        <f ca="1" t="shared" si="4"/>
      </c>
      <c r="U48" s="58">
        <f t="shared" si="5"/>
        <v>0</v>
      </c>
      <c r="V48" s="58">
        <f t="shared" si="13"/>
      </c>
      <c r="W48" s="58">
        <f t="shared" si="6"/>
      </c>
      <c r="X48" s="58">
        <f>IF(W48&lt;&gt;"",IF(ISNA(MATCH(W48,W49:kr_p1,0)),0,MATCH(W48,W49:kr_p1,0)),0)</f>
        <v>0</v>
      </c>
      <c r="Y48" s="58">
        <f t="shared" si="7"/>
        <v>0</v>
      </c>
      <c r="Z48" s="58">
        <f t="shared" si="14"/>
      </c>
      <c r="AA48" s="58">
        <f t="shared" si="19"/>
        <v>0</v>
      </c>
      <c r="AB48" s="58">
        <f ca="1" t="shared" si="8"/>
      </c>
      <c r="AC48" s="58">
        <f t="shared" si="16"/>
      </c>
      <c r="AD48" s="58">
        <f t="shared" si="17"/>
        <v>0</v>
      </c>
    </row>
    <row r="49" spans="1:30" ht="15">
      <c r="A49" s="9">
        <v>33</v>
      </c>
      <c r="B49" s="16"/>
      <c r="C49" s="16"/>
      <c r="D49" s="16"/>
      <c r="E49" s="29">
        <f aca="true" ca="1" t="shared" si="20" ref="E49:E66">IF(D49="","",(OFFSET(INDIRECT(Q49),MATCH(D49,INDIRECT(P49),0)-1,1)))</f>
      </c>
      <c r="F49" s="30"/>
      <c r="G49" s="30"/>
      <c r="H49" s="30"/>
      <c r="I49" s="56"/>
      <c r="J49" s="55"/>
      <c r="K49" s="20">
        <f t="shared" si="9"/>
      </c>
      <c r="M49" s="58">
        <f t="shared" si="10"/>
        <v>0</v>
      </c>
      <c r="N49" s="58">
        <f aca="true" t="shared" si="21" ref="N49:N66">IF(OR(H49&lt;R49,H49&gt;S49),1,0)</f>
        <v>0</v>
      </c>
      <c r="O49" s="58">
        <f aca="true" ca="1" t="shared" si="22" ref="O49:O66">IF(B49="","",(OFFSET(obl1,MATCH(B49,obl,0)-1,1)))</f>
      </c>
      <c r="P49" s="58">
        <f aca="true" ca="1" t="shared" si="23" ref="P49:P66">IF(C49="","",(OFFSET(INDIRECT(V49),MATCH(C49,INDIRECT(O49),0)-1,1)))</f>
      </c>
      <c r="Q49" s="58">
        <f t="shared" si="18"/>
      </c>
      <c r="R49" s="58">
        <f t="shared" si="11"/>
      </c>
      <c r="S49" s="58">
        <f t="shared" si="12"/>
      </c>
      <c r="T49" s="58">
        <f aca="true" ca="1" t="shared" si="24" ref="T49:T66">IF(B49="","",IF(C49="","",IF(Z49=1,OFFSET(obl_obst1,MATCH(CONCATENATE(B49,C49),obl_obs,0)-1,3),OFFSET(obl_obst1,MATCH(CONCATENATE(B49,C49),obl_obs,0)-1,4))))</f>
      </c>
      <c r="U49" s="58">
        <f aca="true" t="shared" si="25" ref="U49:U66">IF(B49&amp;C49&amp;D49&amp;E49&amp;F49&amp;G49&amp;H49&amp;I49&lt;&gt;"",1,0)</f>
        <v>0</v>
      </c>
      <c r="V49" s="58">
        <f t="shared" si="13"/>
      </c>
      <c r="W49" s="58">
        <f aca="true" t="shared" si="26" ref="W49:W66">CONCATENATE(E49,I49)</f>
      </c>
      <c r="X49" s="58">
        <f>IF(W49&lt;&gt;"",IF(ISNA(MATCH(W49,W50:kr_p1,0)),0,MATCH(W49,W50:kr_p1,0)),0)</f>
        <v>0</v>
      </c>
      <c r="Y49" s="58">
        <f aca="true" t="shared" si="27" ref="Y49:Y66">IF(OR(B49&lt;&gt;"",C49&lt;&gt;"",D49&lt;&gt;"",E49&lt;&gt;"",F49&lt;&gt;"",G49&lt;&gt;"",H49&lt;&gt;"",I49&lt;&gt;""),1,0)</f>
        <v>0</v>
      </c>
      <c r="Z49" s="58">
        <f t="shared" si="14"/>
      </c>
      <c r="AA49" s="58">
        <f t="shared" si="19"/>
        <v>0</v>
      </c>
      <c r="AB49" s="58">
        <f aca="true" ca="1" t="shared" si="28" ref="AB49:AB66">IF(B49="","",IF(C49="","",IF(Z49=1,OFFSET(obl_obst1,MATCH(CONCATENATE(B49,C49),obl_obs,0)-1,1),OFFSET(obl_obst1,MATCH(CONCATENATE(B49,C49),obl_obs,0)-1,2))))</f>
      </c>
      <c r="AC49" s="58">
        <f t="shared" si="16"/>
      </c>
      <c r="AD49" s="58">
        <f t="shared" si="17"/>
        <v>0</v>
      </c>
    </row>
    <row r="50" spans="1:30" ht="15">
      <c r="A50" s="9">
        <v>34</v>
      </c>
      <c r="B50" s="16"/>
      <c r="C50" s="16"/>
      <c r="D50" s="16"/>
      <c r="E50" s="29">
        <f ca="1" t="shared" si="20"/>
      </c>
      <c r="F50" s="30"/>
      <c r="G50" s="30"/>
      <c r="H50" s="30"/>
      <c r="I50" s="56"/>
      <c r="J50" s="55"/>
      <c r="K50" s="20">
        <f t="shared" si="9"/>
      </c>
      <c r="M50" s="58">
        <f t="shared" si="10"/>
        <v>0</v>
      </c>
      <c r="N50" s="58">
        <f t="shared" si="21"/>
        <v>0</v>
      </c>
      <c r="O50" s="58">
        <f ca="1" t="shared" si="22"/>
      </c>
      <c r="P50" s="58">
        <f ca="1" t="shared" si="23"/>
      </c>
      <c r="Q50" s="58">
        <f t="shared" si="18"/>
      </c>
      <c r="R50" s="58">
        <f t="shared" si="11"/>
      </c>
      <c r="S50" s="58">
        <f t="shared" si="12"/>
      </c>
      <c r="T50" s="58">
        <f ca="1" t="shared" si="24"/>
      </c>
      <c r="U50" s="58">
        <f t="shared" si="25"/>
        <v>0</v>
      </c>
      <c r="V50" s="58">
        <f t="shared" si="13"/>
      </c>
      <c r="W50" s="58">
        <f t="shared" si="26"/>
      </c>
      <c r="X50" s="58">
        <f>IF(W50&lt;&gt;"",IF(ISNA(MATCH(W50,W51:kr_p1,0)),0,MATCH(W50,W51:kr_p1,0)),0)</f>
        <v>0</v>
      </c>
      <c r="Y50" s="58">
        <f t="shared" si="27"/>
        <v>0</v>
      </c>
      <c r="Z50" s="58">
        <f t="shared" si="14"/>
      </c>
      <c r="AA50" s="58">
        <f t="shared" si="19"/>
        <v>0</v>
      </c>
      <c r="AB50" s="58">
        <f ca="1" t="shared" si="28"/>
      </c>
      <c r="AC50" s="58">
        <f t="shared" si="16"/>
      </c>
      <c r="AD50" s="58">
        <f t="shared" si="17"/>
        <v>0</v>
      </c>
    </row>
    <row r="51" spans="1:30" ht="15">
      <c r="A51" s="9">
        <v>35</v>
      </c>
      <c r="B51" s="16"/>
      <c r="C51" s="16"/>
      <c r="D51" s="16"/>
      <c r="E51" s="29">
        <f ca="1" t="shared" si="20"/>
      </c>
      <c r="F51" s="30"/>
      <c r="G51" s="30"/>
      <c r="H51" s="30"/>
      <c r="I51" s="56"/>
      <c r="J51" s="55"/>
      <c r="K51" s="20">
        <f t="shared" si="9"/>
      </c>
      <c r="M51" s="58">
        <f t="shared" si="10"/>
        <v>0</v>
      </c>
      <c r="N51" s="58">
        <f t="shared" si="21"/>
        <v>0</v>
      </c>
      <c r="O51" s="58">
        <f ca="1" t="shared" si="22"/>
      </c>
      <c r="P51" s="58">
        <f ca="1" t="shared" si="23"/>
      </c>
      <c r="Q51" s="58">
        <f t="shared" si="18"/>
      </c>
      <c r="R51" s="58">
        <f t="shared" si="11"/>
      </c>
      <c r="S51" s="58">
        <f t="shared" si="12"/>
      </c>
      <c r="T51" s="58">
        <f ca="1" t="shared" si="24"/>
      </c>
      <c r="U51" s="58">
        <f t="shared" si="25"/>
        <v>0</v>
      </c>
      <c r="V51" s="58">
        <f t="shared" si="13"/>
      </c>
      <c r="W51" s="58">
        <f t="shared" si="26"/>
      </c>
      <c r="X51" s="58">
        <f>IF(W51&lt;&gt;"",IF(ISNA(MATCH(W51,W52:kr_p1,0)),0,MATCH(W51,W52:kr_p1,0)),0)</f>
        <v>0</v>
      </c>
      <c r="Y51" s="58">
        <f t="shared" si="27"/>
        <v>0</v>
      </c>
      <c r="Z51" s="58">
        <f t="shared" si="14"/>
      </c>
      <c r="AA51" s="58">
        <f t="shared" si="19"/>
        <v>0</v>
      </c>
      <c r="AB51" s="58">
        <f ca="1" t="shared" si="28"/>
      </c>
      <c r="AC51" s="58">
        <f t="shared" si="16"/>
      </c>
      <c r="AD51" s="58">
        <f t="shared" si="17"/>
        <v>0</v>
      </c>
    </row>
    <row r="52" spans="1:30" ht="15">
      <c r="A52" s="9">
        <v>36</v>
      </c>
      <c r="B52" s="16"/>
      <c r="C52" s="16"/>
      <c r="D52" s="16"/>
      <c r="E52" s="29">
        <f ca="1" t="shared" si="20"/>
      </c>
      <c r="F52" s="30"/>
      <c r="G52" s="30"/>
      <c r="H52" s="30"/>
      <c r="I52" s="56"/>
      <c r="J52" s="55"/>
      <c r="K52" s="20">
        <f t="shared" si="9"/>
      </c>
      <c r="M52" s="58">
        <f t="shared" si="10"/>
        <v>0</v>
      </c>
      <c r="N52" s="58">
        <f t="shared" si="21"/>
        <v>0</v>
      </c>
      <c r="O52" s="58">
        <f ca="1" t="shared" si="22"/>
      </c>
      <c r="P52" s="58">
        <f ca="1" t="shared" si="23"/>
      </c>
      <c r="Q52" s="58">
        <f t="shared" si="18"/>
      </c>
      <c r="R52" s="58">
        <f t="shared" si="11"/>
      </c>
      <c r="S52" s="58">
        <f t="shared" si="12"/>
      </c>
      <c r="T52" s="58">
        <f ca="1" t="shared" si="24"/>
      </c>
      <c r="U52" s="58">
        <f t="shared" si="25"/>
        <v>0</v>
      </c>
      <c r="V52" s="58">
        <f t="shared" si="13"/>
      </c>
      <c r="W52" s="58">
        <f t="shared" si="26"/>
      </c>
      <c r="X52" s="58">
        <f>IF(W52&lt;&gt;"",IF(ISNA(MATCH(W52,W53:kr_p1,0)),0,MATCH(W52,W53:kr_p1,0)),0)</f>
        <v>0</v>
      </c>
      <c r="Y52" s="58">
        <f t="shared" si="27"/>
        <v>0</v>
      </c>
      <c r="Z52" s="58">
        <f t="shared" si="14"/>
      </c>
      <c r="AA52" s="58">
        <f t="shared" si="19"/>
        <v>0</v>
      </c>
      <c r="AB52" s="58">
        <f ca="1" t="shared" si="28"/>
      </c>
      <c r="AC52" s="58">
        <f t="shared" si="16"/>
      </c>
      <c r="AD52" s="58">
        <f t="shared" si="17"/>
        <v>0</v>
      </c>
    </row>
    <row r="53" spans="1:30" ht="15">
      <c r="A53" s="9">
        <v>37</v>
      </c>
      <c r="B53" s="16"/>
      <c r="C53" s="16"/>
      <c r="D53" s="16"/>
      <c r="E53" s="29">
        <f ca="1" t="shared" si="20"/>
      </c>
      <c r="F53" s="30"/>
      <c r="G53" s="30"/>
      <c r="H53" s="30"/>
      <c r="I53" s="56"/>
      <c r="J53" s="55"/>
      <c r="K53" s="20">
        <f t="shared" si="9"/>
      </c>
      <c r="M53" s="58">
        <f t="shared" si="10"/>
        <v>0</v>
      </c>
      <c r="N53" s="58">
        <f t="shared" si="21"/>
        <v>0</v>
      </c>
      <c r="O53" s="58">
        <f ca="1" t="shared" si="22"/>
      </c>
      <c r="P53" s="58">
        <f ca="1" t="shared" si="23"/>
      </c>
      <c r="Q53" s="58">
        <f t="shared" si="18"/>
      </c>
      <c r="R53" s="58">
        <f t="shared" si="11"/>
      </c>
      <c r="S53" s="58">
        <f t="shared" si="12"/>
      </c>
      <c r="T53" s="58">
        <f ca="1" t="shared" si="24"/>
      </c>
      <c r="U53" s="58">
        <f t="shared" si="25"/>
        <v>0</v>
      </c>
      <c r="V53" s="58">
        <f t="shared" si="13"/>
      </c>
      <c r="W53" s="58">
        <f t="shared" si="26"/>
      </c>
      <c r="X53" s="58">
        <f>IF(W53&lt;&gt;"",IF(ISNA(MATCH(W53,W54:kr_p1,0)),0,MATCH(W53,W54:kr_p1,0)),0)</f>
        <v>0</v>
      </c>
      <c r="Y53" s="58">
        <f t="shared" si="27"/>
        <v>0</v>
      </c>
      <c r="Z53" s="58">
        <f t="shared" si="14"/>
      </c>
      <c r="AA53" s="58">
        <f t="shared" si="19"/>
        <v>0</v>
      </c>
      <c r="AB53" s="58">
        <f ca="1" t="shared" si="28"/>
      </c>
      <c r="AC53" s="58">
        <f t="shared" si="16"/>
      </c>
      <c r="AD53" s="58">
        <f t="shared" si="17"/>
        <v>0</v>
      </c>
    </row>
    <row r="54" spans="1:30" ht="15">
      <c r="A54" s="9">
        <v>38</v>
      </c>
      <c r="B54" s="16"/>
      <c r="C54" s="16"/>
      <c r="D54" s="16"/>
      <c r="E54" s="29">
        <f ca="1" t="shared" si="20"/>
      </c>
      <c r="F54" s="30"/>
      <c r="G54" s="30"/>
      <c r="H54" s="30"/>
      <c r="I54" s="56"/>
      <c r="J54" s="55"/>
      <c r="K54" s="20">
        <f t="shared" si="9"/>
      </c>
      <c r="M54" s="58">
        <f t="shared" si="10"/>
        <v>0</v>
      </c>
      <c r="N54" s="58">
        <f t="shared" si="21"/>
        <v>0</v>
      </c>
      <c r="O54" s="58">
        <f ca="1" t="shared" si="22"/>
      </c>
      <c r="P54" s="58">
        <f ca="1" t="shared" si="23"/>
      </c>
      <c r="Q54" s="58">
        <f t="shared" si="18"/>
      </c>
      <c r="R54" s="58">
        <f t="shared" si="11"/>
      </c>
      <c r="S54" s="58">
        <f t="shared" si="12"/>
      </c>
      <c r="T54" s="58">
        <f ca="1" t="shared" si="24"/>
      </c>
      <c r="U54" s="58">
        <f t="shared" si="25"/>
        <v>0</v>
      </c>
      <c r="V54" s="58">
        <f t="shared" si="13"/>
      </c>
      <c r="W54" s="58">
        <f t="shared" si="26"/>
      </c>
      <c r="X54" s="58">
        <f>IF(W54&lt;&gt;"",IF(ISNA(MATCH(W54,W55:kr_p1,0)),0,MATCH(W54,W55:kr_p1,0)),0)</f>
        <v>0</v>
      </c>
      <c r="Y54" s="58">
        <f t="shared" si="27"/>
        <v>0</v>
      </c>
      <c r="Z54" s="58">
        <f t="shared" si="14"/>
      </c>
      <c r="AA54" s="58">
        <f t="shared" si="19"/>
        <v>0</v>
      </c>
      <c r="AB54" s="58">
        <f ca="1" t="shared" si="28"/>
      </c>
      <c r="AC54" s="58">
        <f t="shared" si="16"/>
      </c>
      <c r="AD54" s="58">
        <f t="shared" si="17"/>
        <v>0</v>
      </c>
    </row>
    <row r="55" spans="1:30" ht="15">
      <c r="A55" s="9">
        <v>39</v>
      </c>
      <c r="B55" s="16"/>
      <c r="C55" s="16"/>
      <c r="D55" s="16"/>
      <c r="E55" s="29">
        <f ca="1" t="shared" si="20"/>
      </c>
      <c r="F55" s="30"/>
      <c r="G55" s="30"/>
      <c r="H55" s="30"/>
      <c r="I55" s="56"/>
      <c r="J55" s="55"/>
      <c r="K55" s="20">
        <f t="shared" si="9"/>
      </c>
      <c r="M55" s="58">
        <f t="shared" si="10"/>
        <v>0</v>
      </c>
      <c r="N55" s="58">
        <f t="shared" si="21"/>
        <v>0</v>
      </c>
      <c r="O55" s="58">
        <f ca="1" t="shared" si="22"/>
      </c>
      <c r="P55" s="58">
        <f ca="1" t="shared" si="23"/>
      </c>
      <c r="Q55" s="58">
        <f t="shared" si="18"/>
      </c>
      <c r="R55" s="58">
        <f t="shared" si="11"/>
      </c>
      <c r="S55" s="58">
        <f t="shared" si="12"/>
      </c>
      <c r="T55" s="58">
        <f ca="1" t="shared" si="24"/>
      </c>
      <c r="U55" s="58">
        <f t="shared" si="25"/>
        <v>0</v>
      </c>
      <c r="V55" s="58">
        <f t="shared" si="13"/>
      </c>
      <c r="W55" s="58">
        <f t="shared" si="26"/>
      </c>
      <c r="X55" s="58">
        <f>IF(W55&lt;&gt;"",IF(ISNA(MATCH(W55,W56:kr_p1,0)),0,MATCH(W55,W56:kr_p1,0)),0)</f>
        <v>0</v>
      </c>
      <c r="Y55" s="58">
        <f t="shared" si="27"/>
        <v>0</v>
      </c>
      <c r="Z55" s="58">
        <f t="shared" si="14"/>
      </c>
      <c r="AA55" s="58">
        <f t="shared" si="19"/>
        <v>0</v>
      </c>
      <c r="AB55" s="58">
        <f ca="1" t="shared" si="28"/>
      </c>
      <c r="AC55" s="58">
        <f t="shared" si="16"/>
      </c>
      <c r="AD55" s="58">
        <f t="shared" si="17"/>
        <v>0</v>
      </c>
    </row>
    <row r="56" spans="1:30" ht="15">
      <c r="A56" s="9">
        <v>40</v>
      </c>
      <c r="B56" s="16"/>
      <c r="C56" s="16"/>
      <c r="D56" s="16"/>
      <c r="E56" s="29">
        <f ca="1" t="shared" si="20"/>
      </c>
      <c r="F56" s="30"/>
      <c r="G56" s="30"/>
      <c r="H56" s="30"/>
      <c r="I56" s="56"/>
      <c r="J56" s="55"/>
      <c r="K56" s="20">
        <f t="shared" si="9"/>
      </c>
      <c r="M56" s="58">
        <f t="shared" si="10"/>
        <v>0</v>
      </c>
      <c r="N56" s="58">
        <f t="shared" si="21"/>
        <v>0</v>
      </c>
      <c r="O56" s="58">
        <f ca="1" t="shared" si="22"/>
      </c>
      <c r="P56" s="58">
        <f ca="1" t="shared" si="23"/>
      </c>
      <c r="Q56" s="58">
        <f t="shared" si="18"/>
      </c>
      <c r="R56" s="58">
        <f t="shared" si="11"/>
      </c>
      <c r="S56" s="58">
        <f t="shared" si="12"/>
      </c>
      <c r="T56" s="58">
        <f ca="1" t="shared" si="24"/>
      </c>
      <c r="U56" s="58">
        <f t="shared" si="25"/>
        <v>0</v>
      </c>
      <c r="V56" s="58">
        <f t="shared" si="13"/>
      </c>
      <c r="W56" s="58">
        <f t="shared" si="26"/>
      </c>
      <c r="X56" s="58">
        <f>IF(W56&lt;&gt;"",IF(ISNA(MATCH(W56,W57:kr_p1,0)),0,MATCH(W56,W57:kr_p1,0)),0)</f>
        <v>0</v>
      </c>
      <c r="Y56" s="58">
        <f t="shared" si="27"/>
        <v>0</v>
      </c>
      <c r="Z56" s="58">
        <f t="shared" si="14"/>
      </c>
      <c r="AA56" s="58">
        <f t="shared" si="19"/>
        <v>0</v>
      </c>
      <c r="AB56" s="58">
        <f ca="1" t="shared" si="28"/>
      </c>
      <c r="AC56" s="58">
        <f t="shared" si="16"/>
      </c>
      <c r="AD56" s="58">
        <f t="shared" si="17"/>
        <v>0</v>
      </c>
    </row>
    <row r="57" spans="1:30" ht="15">
      <c r="A57" s="9">
        <v>41</v>
      </c>
      <c r="B57" s="16"/>
      <c r="C57" s="16"/>
      <c r="D57" s="16"/>
      <c r="E57" s="29">
        <f ca="1" t="shared" si="20"/>
      </c>
      <c r="F57" s="30"/>
      <c r="G57" s="30"/>
      <c r="H57" s="30"/>
      <c r="I57" s="56"/>
      <c r="J57" s="55"/>
      <c r="K57" s="20">
        <f t="shared" si="9"/>
      </c>
      <c r="M57" s="58">
        <f t="shared" si="10"/>
        <v>0</v>
      </c>
      <c r="N57" s="58">
        <f t="shared" si="21"/>
        <v>0</v>
      </c>
      <c r="O57" s="58">
        <f ca="1" t="shared" si="22"/>
      </c>
      <c r="P57" s="58">
        <f ca="1" t="shared" si="23"/>
      </c>
      <c r="Q57" s="58">
        <f t="shared" si="18"/>
      </c>
      <c r="R57" s="58">
        <f t="shared" si="11"/>
      </c>
      <c r="S57" s="58">
        <f t="shared" si="12"/>
      </c>
      <c r="T57" s="58">
        <f ca="1" t="shared" si="24"/>
      </c>
      <c r="U57" s="58">
        <f t="shared" si="25"/>
        <v>0</v>
      </c>
      <c r="V57" s="58">
        <f t="shared" si="13"/>
      </c>
      <c r="W57" s="58">
        <f t="shared" si="26"/>
      </c>
      <c r="X57" s="58">
        <f>IF(W57&lt;&gt;"",IF(ISNA(MATCH(W57,W58:kr_p1,0)),0,MATCH(W57,W58:kr_p1,0)),0)</f>
        <v>0</v>
      </c>
      <c r="Y57" s="58">
        <f t="shared" si="27"/>
        <v>0</v>
      </c>
      <c r="Z57" s="58">
        <f t="shared" si="14"/>
      </c>
      <c r="AA57" s="58">
        <f t="shared" si="19"/>
        <v>0</v>
      </c>
      <c r="AB57" s="58">
        <f ca="1" t="shared" si="28"/>
      </c>
      <c r="AC57" s="58">
        <f t="shared" si="16"/>
      </c>
      <c r="AD57" s="58">
        <f t="shared" si="17"/>
        <v>0</v>
      </c>
    </row>
    <row r="58" spans="1:30" ht="15">
      <c r="A58" s="9">
        <v>42</v>
      </c>
      <c r="B58" s="16"/>
      <c r="C58" s="16"/>
      <c r="D58" s="16"/>
      <c r="E58" s="29">
        <f ca="1" t="shared" si="20"/>
      </c>
      <c r="F58" s="30"/>
      <c r="G58" s="30"/>
      <c r="H58" s="30"/>
      <c r="I58" s="56"/>
      <c r="J58" s="55"/>
      <c r="K58" s="20">
        <f t="shared" si="9"/>
      </c>
      <c r="M58" s="58">
        <f t="shared" si="10"/>
        <v>0</v>
      </c>
      <c r="N58" s="58">
        <f t="shared" si="21"/>
        <v>0</v>
      </c>
      <c r="O58" s="58">
        <f ca="1" t="shared" si="22"/>
      </c>
      <c r="P58" s="58">
        <f ca="1" t="shared" si="23"/>
      </c>
      <c r="Q58" s="58">
        <f t="shared" si="18"/>
      </c>
      <c r="R58" s="58">
        <f t="shared" si="11"/>
      </c>
      <c r="S58" s="58">
        <f t="shared" si="12"/>
      </c>
      <c r="T58" s="58">
        <f ca="1" t="shared" si="24"/>
      </c>
      <c r="U58" s="58">
        <f t="shared" si="25"/>
        <v>0</v>
      </c>
      <c r="V58" s="58">
        <f t="shared" si="13"/>
      </c>
      <c r="W58" s="58">
        <f t="shared" si="26"/>
      </c>
      <c r="X58" s="58">
        <f>IF(W58&lt;&gt;"",IF(ISNA(MATCH(W58,W59:kr_p1,0)),0,MATCH(W58,W59:kr_p1,0)),0)</f>
        <v>0</v>
      </c>
      <c r="Y58" s="58">
        <f t="shared" si="27"/>
        <v>0</v>
      </c>
      <c r="Z58" s="58">
        <f t="shared" si="14"/>
      </c>
      <c r="AA58" s="58">
        <f t="shared" si="19"/>
        <v>0</v>
      </c>
      <c r="AB58" s="58">
        <f ca="1" t="shared" si="28"/>
      </c>
      <c r="AC58" s="58">
        <f t="shared" si="16"/>
      </c>
      <c r="AD58" s="58">
        <f t="shared" si="17"/>
        <v>0</v>
      </c>
    </row>
    <row r="59" spans="1:30" ht="15">
      <c r="A59" s="9">
        <v>43</v>
      </c>
      <c r="B59" s="16"/>
      <c r="C59" s="16"/>
      <c r="D59" s="16"/>
      <c r="E59" s="29">
        <f ca="1" t="shared" si="20"/>
      </c>
      <c r="F59" s="30"/>
      <c r="G59" s="30"/>
      <c r="H59" s="30"/>
      <c r="I59" s="56"/>
      <c r="J59" s="55"/>
      <c r="K59" s="20">
        <f t="shared" si="9"/>
      </c>
      <c r="M59" s="58">
        <f t="shared" si="10"/>
        <v>0</v>
      </c>
      <c r="N59" s="58">
        <f t="shared" si="21"/>
        <v>0</v>
      </c>
      <c r="O59" s="58">
        <f ca="1" t="shared" si="22"/>
      </c>
      <c r="P59" s="58">
        <f ca="1" t="shared" si="23"/>
      </c>
      <c r="Q59" s="58">
        <f t="shared" si="18"/>
      </c>
      <c r="R59" s="58">
        <f t="shared" si="11"/>
      </c>
      <c r="S59" s="58">
        <f t="shared" si="12"/>
      </c>
      <c r="T59" s="58">
        <f ca="1" t="shared" si="24"/>
      </c>
      <c r="U59" s="58">
        <f t="shared" si="25"/>
        <v>0</v>
      </c>
      <c r="V59" s="58">
        <f t="shared" si="13"/>
      </c>
      <c r="W59" s="58">
        <f t="shared" si="26"/>
      </c>
      <c r="X59" s="58">
        <f>IF(W59&lt;&gt;"",IF(ISNA(MATCH(W59,W60:kr_p1,0)),0,MATCH(W59,W60:kr_p1,0)),0)</f>
        <v>0</v>
      </c>
      <c r="Y59" s="58">
        <f t="shared" si="27"/>
        <v>0</v>
      </c>
      <c r="Z59" s="58">
        <f t="shared" si="14"/>
      </c>
      <c r="AA59" s="58">
        <f t="shared" si="19"/>
        <v>0</v>
      </c>
      <c r="AB59" s="58">
        <f ca="1" t="shared" si="28"/>
      </c>
      <c r="AC59" s="58">
        <f t="shared" si="16"/>
      </c>
      <c r="AD59" s="58">
        <f t="shared" si="17"/>
        <v>0</v>
      </c>
    </row>
    <row r="60" spans="1:30" ht="15">
      <c r="A60" s="9">
        <v>44</v>
      </c>
      <c r="B60" s="16"/>
      <c r="C60" s="16"/>
      <c r="D60" s="16"/>
      <c r="E60" s="29">
        <f ca="1" t="shared" si="20"/>
      </c>
      <c r="F60" s="30"/>
      <c r="G60" s="30"/>
      <c r="H60" s="30"/>
      <c r="I60" s="56"/>
      <c r="J60" s="55"/>
      <c r="K60" s="20">
        <f t="shared" si="9"/>
      </c>
      <c r="M60" s="58">
        <f t="shared" si="10"/>
        <v>0</v>
      </c>
      <c r="N60" s="58">
        <f t="shared" si="21"/>
        <v>0</v>
      </c>
      <c r="O60" s="58">
        <f ca="1" t="shared" si="22"/>
      </c>
      <c r="P60" s="58">
        <f ca="1" t="shared" si="23"/>
      </c>
      <c r="Q60" s="58">
        <f t="shared" si="18"/>
      </c>
      <c r="R60" s="58">
        <f t="shared" si="11"/>
      </c>
      <c r="S60" s="58">
        <f t="shared" si="12"/>
      </c>
      <c r="T60" s="58">
        <f ca="1" t="shared" si="24"/>
      </c>
      <c r="U60" s="58">
        <f t="shared" si="25"/>
        <v>0</v>
      </c>
      <c r="V60" s="58">
        <f t="shared" si="13"/>
      </c>
      <c r="W60" s="58">
        <f t="shared" si="26"/>
      </c>
      <c r="X60" s="58">
        <f>IF(W60&lt;&gt;"",IF(ISNA(MATCH(W60,W61:kr_p1,0)),0,MATCH(W60,W61:kr_p1,0)),0)</f>
        <v>0</v>
      </c>
      <c r="Y60" s="58">
        <f t="shared" si="27"/>
        <v>0</v>
      </c>
      <c r="Z60" s="58">
        <f t="shared" si="14"/>
      </c>
      <c r="AA60" s="58">
        <f t="shared" si="19"/>
        <v>0</v>
      </c>
      <c r="AB60" s="58">
        <f ca="1" t="shared" si="28"/>
      </c>
      <c r="AC60" s="58">
        <f t="shared" si="16"/>
      </c>
      <c r="AD60" s="58">
        <f t="shared" si="17"/>
        <v>0</v>
      </c>
    </row>
    <row r="61" spans="1:30" ht="15">
      <c r="A61" s="9">
        <v>45</v>
      </c>
      <c r="B61" s="16"/>
      <c r="C61" s="16"/>
      <c r="D61" s="16"/>
      <c r="E61" s="29">
        <f ca="1" t="shared" si="20"/>
      </c>
      <c r="F61" s="30"/>
      <c r="G61" s="30"/>
      <c r="H61" s="30"/>
      <c r="I61" s="56"/>
      <c r="J61" s="55"/>
      <c r="K61" s="20">
        <f t="shared" si="9"/>
      </c>
      <c r="M61" s="58">
        <f t="shared" si="10"/>
        <v>0</v>
      </c>
      <c r="N61" s="58">
        <f t="shared" si="21"/>
        <v>0</v>
      </c>
      <c r="O61" s="58">
        <f ca="1" t="shared" si="22"/>
      </c>
      <c r="P61" s="58">
        <f ca="1" t="shared" si="23"/>
      </c>
      <c r="Q61" s="58">
        <f t="shared" si="18"/>
      </c>
      <c r="R61" s="58">
        <f t="shared" si="11"/>
      </c>
      <c r="S61" s="58">
        <f t="shared" si="12"/>
      </c>
      <c r="T61" s="58">
        <f ca="1" t="shared" si="24"/>
      </c>
      <c r="U61" s="58">
        <f t="shared" si="25"/>
        <v>0</v>
      </c>
      <c r="V61" s="58">
        <f t="shared" si="13"/>
      </c>
      <c r="W61" s="58">
        <f t="shared" si="26"/>
      </c>
      <c r="X61" s="58">
        <f>IF(W61&lt;&gt;"",IF(ISNA(MATCH(W61,W62:kr_p1,0)),0,MATCH(W61,W62:kr_p1,0)),0)</f>
        <v>0</v>
      </c>
      <c r="Y61" s="58">
        <f t="shared" si="27"/>
        <v>0</v>
      </c>
      <c r="Z61" s="58">
        <f t="shared" si="14"/>
      </c>
      <c r="AA61" s="58">
        <f t="shared" si="19"/>
        <v>0</v>
      </c>
      <c r="AB61" s="58">
        <f ca="1" t="shared" si="28"/>
      </c>
      <c r="AC61" s="58">
        <f t="shared" si="16"/>
      </c>
      <c r="AD61" s="58">
        <f t="shared" si="17"/>
        <v>0</v>
      </c>
    </row>
    <row r="62" spans="1:30" ht="15">
      <c r="A62" s="9">
        <v>46</v>
      </c>
      <c r="B62" s="16"/>
      <c r="C62" s="16"/>
      <c r="D62" s="16"/>
      <c r="E62" s="29">
        <f ca="1" t="shared" si="20"/>
      </c>
      <c r="F62" s="30"/>
      <c r="G62" s="30"/>
      <c r="H62" s="30"/>
      <c r="I62" s="56"/>
      <c r="J62" s="55"/>
      <c r="K62" s="20">
        <f t="shared" si="9"/>
      </c>
      <c r="M62" s="58">
        <f t="shared" si="10"/>
        <v>0</v>
      </c>
      <c r="N62" s="58">
        <f t="shared" si="21"/>
        <v>0</v>
      </c>
      <c r="O62" s="58">
        <f ca="1" t="shared" si="22"/>
      </c>
      <c r="P62" s="58">
        <f ca="1" t="shared" si="23"/>
      </c>
      <c r="Q62" s="58">
        <f t="shared" si="18"/>
      </c>
      <c r="R62" s="58">
        <f t="shared" si="11"/>
      </c>
      <c r="S62" s="58">
        <f t="shared" si="12"/>
      </c>
      <c r="T62" s="58">
        <f ca="1" t="shared" si="24"/>
      </c>
      <c r="U62" s="58">
        <f t="shared" si="25"/>
        <v>0</v>
      </c>
      <c r="V62" s="58">
        <f t="shared" si="13"/>
      </c>
      <c r="W62" s="58">
        <f t="shared" si="26"/>
      </c>
      <c r="X62" s="58">
        <f>IF(W62&lt;&gt;"",IF(ISNA(MATCH(W62,W63:kr_p1,0)),0,MATCH(W62,W63:kr_p1,0)),0)</f>
        <v>0</v>
      </c>
      <c r="Y62" s="58">
        <f t="shared" si="27"/>
        <v>0</v>
      </c>
      <c r="Z62" s="58">
        <f t="shared" si="14"/>
      </c>
      <c r="AA62" s="58">
        <f t="shared" si="19"/>
        <v>0</v>
      </c>
      <c r="AB62" s="58">
        <f ca="1" t="shared" si="28"/>
      </c>
      <c r="AC62" s="58">
        <f t="shared" si="16"/>
      </c>
      <c r="AD62" s="58">
        <f t="shared" si="17"/>
        <v>0</v>
      </c>
    </row>
    <row r="63" spans="1:30" ht="15">
      <c r="A63" s="9">
        <v>47</v>
      </c>
      <c r="B63" s="16"/>
      <c r="C63" s="16"/>
      <c r="D63" s="16"/>
      <c r="E63" s="29">
        <f ca="1" t="shared" si="20"/>
      </c>
      <c r="F63" s="30"/>
      <c r="G63" s="30"/>
      <c r="H63" s="30"/>
      <c r="I63" s="56"/>
      <c r="J63" s="55"/>
      <c r="K63" s="20">
        <f t="shared" si="9"/>
      </c>
      <c r="M63" s="58">
        <f t="shared" si="10"/>
        <v>0</v>
      </c>
      <c r="N63" s="58">
        <f t="shared" si="21"/>
        <v>0</v>
      </c>
      <c r="O63" s="58">
        <f ca="1" t="shared" si="22"/>
      </c>
      <c r="P63" s="58">
        <f ca="1" t="shared" si="23"/>
      </c>
      <c r="Q63" s="58">
        <f t="shared" si="18"/>
      </c>
      <c r="R63" s="58">
        <f t="shared" si="11"/>
      </c>
      <c r="S63" s="58">
        <f t="shared" si="12"/>
      </c>
      <c r="T63" s="58">
        <f ca="1" t="shared" si="24"/>
      </c>
      <c r="U63" s="58">
        <f t="shared" si="25"/>
        <v>0</v>
      </c>
      <c r="V63" s="58">
        <f t="shared" si="13"/>
      </c>
      <c r="W63" s="58">
        <f t="shared" si="26"/>
      </c>
      <c r="X63" s="58">
        <f>IF(W63&lt;&gt;"",IF(ISNA(MATCH(W63,W64:kr_p1,0)),0,MATCH(W63,W64:kr_p1,0)),0)</f>
        <v>0</v>
      </c>
      <c r="Y63" s="58">
        <f t="shared" si="27"/>
        <v>0</v>
      </c>
      <c r="Z63" s="58">
        <f t="shared" si="14"/>
      </c>
      <c r="AA63" s="58">
        <f t="shared" si="19"/>
        <v>0</v>
      </c>
      <c r="AB63" s="58">
        <f ca="1" t="shared" si="28"/>
      </c>
      <c r="AC63" s="58">
        <f t="shared" si="16"/>
      </c>
      <c r="AD63" s="58">
        <f t="shared" si="17"/>
        <v>0</v>
      </c>
    </row>
    <row r="64" spans="1:30" ht="15">
      <c r="A64" s="9">
        <v>48</v>
      </c>
      <c r="B64" s="16"/>
      <c r="C64" s="16"/>
      <c r="D64" s="16"/>
      <c r="E64" s="29">
        <f ca="1" t="shared" si="20"/>
      </c>
      <c r="F64" s="30"/>
      <c r="G64" s="30"/>
      <c r="H64" s="30"/>
      <c r="I64" s="56"/>
      <c r="J64" s="55"/>
      <c r="K64" s="20">
        <f t="shared" si="9"/>
      </c>
      <c r="M64" s="58">
        <f t="shared" si="10"/>
        <v>0</v>
      </c>
      <c r="N64" s="58">
        <f t="shared" si="21"/>
        <v>0</v>
      </c>
      <c r="O64" s="58">
        <f ca="1" t="shared" si="22"/>
      </c>
      <c r="P64" s="58">
        <f ca="1" t="shared" si="23"/>
      </c>
      <c r="Q64" s="58">
        <f t="shared" si="18"/>
      </c>
      <c r="R64" s="58">
        <f t="shared" si="11"/>
      </c>
      <c r="S64" s="58">
        <f t="shared" si="12"/>
      </c>
      <c r="T64" s="58">
        <f ca="1" t="shared" si="24"/>
      </c>
      <c r="U64" s="58">
        <f t="shared" si="25"/>
        <v>0</v>
      </c>
      <c r="V64" s="58">
        <f t="shared" si="13"/>
      </c>
      <c r="W64" s="58">
        <f t="shared" si="26"/>
      </c>
      <c r="X64" s="58">
        <f>IF(W64&lt;&gt;"",IF(ISNA(MATCH(W64,W65:kr_p1,0)),0,MATCH(W64,W65:kr_p1,0)),0)</f>
        <v>0</v>
      </c>
      <c r="Y64" s="58">
        <f t="shared" si="27"/>
        <v>0</v>
      </c>
      <c r="Z64" s="58">
        <f t="shared" si="14"/>
      </c>
      <c r="AA64" s="58">
        <f t="shared" si="19"/>
        <v>0</v>
      </c>
      <c r="AB64" s="58">
        <f ca="1" t="shared" si="28"/>
      </c>
      <c r="AC64" s="58">
        <f t="shared" si="16"/>
      </c>
      <c r="AD64" s="58">
        <f t="shared" si="17"/>
        <v>0</v>
      </c>
    </row>
    <row r="65" spans="1:30" ht="15">
      <c r="A65" s="9">
        <v>49</v>
      </c>
      <c r="B65" s="16"/>
      <c r="C65" s="16"/>
      <c r="D65" s="16"/>
      <c r="E65" s="29">
        <f ca="1" t="shared" si="20"/>
      </c>
      <c r="F65" s="30"/>
      <c r="G65" s="30"/>
      <c r="H65" s="30"/>
      <c r="I65" s="56"/>
      <c r="J65" s="55"/>
      <c r="K65" s="20">
        <f t="shared" si="9"/>
      </c>
      <c r="M65" s="58">
        <f t="shared" si="10"/>
        <v>0</v>
      </c>
      <c r="N65" s="58">
        <f t="shared" si="21"/>
        <v>0</v>
      </c>
      <c r="O65" s="58">
        <f ca="1" t="shared" si="22"/>
      </c>
      <c r="P65" s="58">
        <f ca="1" t="shared" si="23"/>
      </c>
      <c r="Q65" s="58">
        <f t="shared" si="18"/>
      </c>
      <c r="R65" s="58">
        <f t="shared" si="11"/>
      </c>
      <c r="S65" s="58">
        <f t="shared" si="12"/>
      </c>
      <c r="T65" s="58">
        <f ca="1" t="shared" si="24"/>
      </c>
      <c r="U65" s="58">
        <f t="shared" si="25"/>
        <v>0</v>
      </c>
      <c r="V65" s="58">
        <f t="shared" si="13"/>
      </c>
      <c r="W65" s="58">
        <f t="shared" si="26"/>
      </c>
      <c r="X65" s="58">
        <f>IF(W65&lt;&gt;"",IF(ISNA(MATCH(W65,W66:kr_p1,0)),0,MATCH(W65,W66:kr_p1,0)),0)</f>
        <v>0</v>
      </c>
      <c r="Y65" s="58">
        <f t="shared" si="27"/>
        <v>0</v>
      </c>
      <c r="Z65" s="58">
        <f t="shared" si="14"/>
      </c>
      <c r="AA65" s="58">
        <f t="shared" si="19"/>
        <v>0</v>
      </c>
      <c r="AB65" s="58">
        <f ca="1" t="shared" si="28"/>
      </c>
      <c r="AC65" s="58">
        <f t="shared" si="16"/>
      </c>
      <c r="AD65" s="58">
        <f t="shared" si="17"/>
        <v>0</v>
      </c>
    </row>
    <row r="66" spans="1:30" ht="15">
      <c r="A66" s="9">
        <v>50</v>
      </c>
      <c r="B66" s="16"/>
      <c r="C66" s="16"/>
      <c r="D66" s="16"/>
      <c r="E66" s="29">
        <f ca="1" t="shared" si="20"/>
      </c>
      <c r="F66" s="30"/>
      <c r="G66" s="30"/>
      <c r="H66" s="30"/>
      <c r="I66" s="56"/>
      <c r="J66" s="55"/>
      <c r="K66" s="20">
        <f t="shared" si="9"/>
      </c>
      <c r="M66" s="58">
        <f t="shared" si="10"/>
        <v>0</v>
      </c>
      <c r="N66" s="58">
        <f t="shared" si="21"/>
        <v>0</v>
      </c>
      <c r="O66" s="58">
        <f ca="1" t="shared" si="22"/>
      </c>
      <c r="P66" s="58">
        <f ca="1" t="shared" si="23"/>
      </c>
      <c r="Q66" s="58">
        <f t="shared" si="18"/>
      </c>
      <c r="R66" s="58">
        <f t="shared" si="11"/>
      </c>
      <c r="S66" s="58">
        <f t="shared" si="12"/>
      </c>
      <c r="T66" s="58">
        <f ca="1" t="shared" si="24"/>
      </c>
      <c r="U66" s="58">
        <f t="shared" si="25"/>
        <v>0</v>
      </c>
      <c r="V66" s="58">
        <f t="shared" si="13"/>
      </c>
      <c r="W66" s="58">
        <f t="shared" si="26"/>
      </c>
      <c r="X66" s="58">
        <v>0</v>
      </c>
      <c r="Y66" s="58">
        <f t="shared" si="27"/>
        <v>0</v>
      </c>
      <c r="Z66" s="58">
        <f t="shared" si="14"/>
      </c>
      <c r="AA66" s="58">
        <f t="shared" si="19"/>
        <v>0</v>
      </c>
      <c r="AB66" s="58">
        <f ca="1" t="shared" si="28"/>
      </c>
      <c r="AC66" s="58">
        <f t="shared" si="16"/>
      </c>
      <c r="AD66" s="58">
        <f t="shared" si="17"/>
        <v>0</v>
      </c>
    </row>
    <row r="69" spans="2:13" ht="19.5" customHeight="1">
      <c r="B69" s="75" t="s">
        <v>10445</v>
      </c>
      <c r="C69" s="75"/>
      <c r="D69" s="75"/>
      <c r="E69" s="75"/>
      <c r="F69" s="75"/>
      <c r="G69" s="75"/>
      <c r="H69" s="75"/>
      <c r="I69" s="75"/>
      <c r="J69" s="31"/>
      <c r="K69" s="33">
        <f>IF(D5&lt;&gt;"",IF(J69="","Не сте отговорили на въпроса (ДА/НЕ)",""),"")</f>
      </c>
      <c r="M69" s="58">
        <f>IF(J69&lt;&gt;"",IF(J69=2,IF(U70&gt;0,1,0),IF(U70=0,1,)),IF(M70=0,0,1))</f>
        <v>0</v>
      </c>
    </row>
    <row r="70" spans="2:30" ht="15">
      <c r="B70" s="79"/>
      <c r="C70" s="79"/>
      <c r="D70" s="79"/>
      <c r="E70" s="79"/>
      <c r="F70" s="79"/>
      <c r="G70" s="79"/>
      <c r="H70" s="79"/>
      <c r="I70" s="79"/>
      <c r="M70" s="58">
        <f>SUM(M72:M121)</f>
        <v>0</v>
      </c>
      <c r="N70" s="58">
        <f>SUM(N72:N121)</f>
        <v>0</v>
      </c>
      <c r="U70" s="58">
        <f>SUM(U72:U121)</f>
        <v>0</v>
      </c>
      <c r="AD70" s="58">
        <f>SUM(AD72:AD121)</f>
        <v>0</v>
      </c>
    </row>
    <row r="71" spans="1:29" ht="53.25" customHeight="1">
      <c r="A71" s="9" t="s">
        <v>99</v>
      </c>
      <c r="B71" s="10" t="s">
        <v>91</v>
      </c>
      <c r="C71" s="10" t="s">
        <v>92</v>
      </c>
      <c r="D71" s="10" t="s">
        <v>93</v>
      </c>
      <c r="E71" s="10" t="s">
        <v>94</v>
      </c>
      <c r="F71" s="10" t="s">
        <v>14418</v>
      </c>
      <c r="G71" s="10" t="s">
        <v>96</v>
      </c>
      <c r="H71" s="10" t="s">
        <v>97</v>
      </c>
      <c r="I71" s="10" t="s">
        <v>98</v>
      </c>
      <c r="J71" s="19"/>
      <c r="K71" s="20">
        <f>IF(J69=1,IF(Y71=0,"Продължете с попълване на информацията",""),IF(Y71&gt;0,"Посочили сте , че нямате договори за наем, а сте въвели такива в таблица 2 ",""))</f>
      </c>
      <c r="L71" s="66">
        <f>IF(K71="",0,1)</f>
        <v>0</v>
      </c>
      <c r="M71" s="65" t="s">
        <v>8207</v>
      </c>
      <c r="N71" s="65" t="s">
        <v>8208</v>
      </c>
      <c r="R71" s="58" t="s">
        <v>8209</v>
      </c>
      <c r="S71" s="58" t="s">
        <v>8211</v>
      </c>
      <c r="T71" s="58" t="s">
        <v>8210</v>
      </c>
      <c r="W71" s="58" t="s">
        <v>9328</v>
      </c>
      <c r="X71" s="58">
        <f>SUM(X72:X121)</f>
        <v>0</v>
      </c>
      <c r="Y71" s="58">
        <f>SUM(Y72:Y121)</f>
        <v>0</v>
      </c>
      <c r="Z71" s="58" t="s">
        <v>10468</v>
      </c>
      <c r="AA71" s="58" t="s">
        <v>10467</v>
      </c>
      <c r="AC71" s="58" t="s">
        <v>10733</v>
      </c>
    </row>
    <row r="72" spans="1:30" ht="15" customHeight="1">
      <c r="A72" s="9">
        <v>1</v>
      </c>
      <c r="B72" s="16"/>
      <c r="C72" s="16"/>
      <c r="D72" s="16"/>
      <c r="E72" s="55">
        <f aca="true" ca="1" t="shared" si="29" ref="E72:E103">IF(D72="","",(OFFSET(INDIRECT(Q72),MATCH(D72,INDIRECT(P72),0)-1,1)))</f>
      </c>
      <c r="F72" s="30"/>
      <c r="G72" s="30"/>
      <c r="H72" s="30"/>
      <c r="I72" s="16"/>
      <c r="J72" s="70"/>
      <c r="K72" s="20">
        <f>IF(M72=1," Имате непопълнени колони.",IF(X72&lt;&gt;0,"За "&amp;D72&amp;" имате  попълнени повече редове за "&amp;I72,IF(AC72&lt;&gt;"",AC72,IF(N72=1,"Моля, проверете коректно ли е въведена цената?",""))))</f>
      </c>
      <c r="M72" s="58">
        <f aca="true" t="shared" si="30" ref="M72:M103">IF(B72&amp;C72&amp;D72&amp;E72&amp;F72&amp;G72&amp;H72&amp;I72&lt;&gt;"",IF(OR(B72="",C72="",D72="",E72="",F72="",G72="",H72="",I72=""),1,0),0)</f>
        <v>0</v>
      </c>
      <c r="N72" s="58">
        <f aca="true" t="shared" si="31" ref="N72:N103">IF(OR(H72&lt;R72,H72&gt;S72),1,0)</f>
        <v>0</v>
      </c>
      <c r="O72" s="58">
        <f aca="true" ca="1" t="shared" si="32" ref="O72:O103">IF(B72="","",(OFFSET(obl1,MATCH(B72,obl,0)-1,1)))</f>
      </c>
      <c r="P72" s="58">
        <f aca="true" ca="1" t="shared" si="33" ref="P72:P103">IF(C72="","",(OFFSET(INDIRECT(V72),MATCH(C72,INDIRECT(O72),0)-1,1)))</f>
      </c>
      <c r="Q72" s="58">
        <f>IF(P72&lt;&gt;"",MID(P72,1,FIND(":",P72)-1),"")</f>
      </c>
      <c r="R72" s="58">
        <f>IF(T72&lt;&gt;"",T72-T72*0.25,"")</f>
      </c>
      <c r="S72" s="58">
        <f>IF(T72&lt;&gt;"",T72+T72*0.25,"")</f>
      </c>
      <c r="T72" s="58">
        <f aca="true" ca="1" t="shared" si="34" ref="T72:T103">IF(B72="","",IF(C72="","",IF(Z72=1,OFFSET(obl_obst1,MATCH(CONCATENATE(B72,C72),obl_obs,0)-1,5),OFFSET(obl_obst1,MATCH(CONCATENATE(B72,C72),obl_obs,0)-1,6))))</f>
      </c>
      <c r="U72" s="58">
        <f aca="true" t="shared" si="35" ref="U72:U103">IF(B72&amp;C72&amp;D72&amp;E72&amp;F72&amp;G72&amp;H72&amp;I72&lt;&gt;"",1,0)</f>
        <v>0</v>
      </c>
      <c r="V72" s="58">
        <f>IF(O72&lt;&gt;"",MID(O72,1,FIND(":",O72)-1),"")</f>
      </c>
      <c r="W72" s="58">
        <f aca="true" t="shared" si="36" ref="W72:W103">CONCATENATE(E72,I72)</f>
      </c>
      <c r="X72" s="58">
        <f>IF(W72&lt;&gt;"",IF(ISNA(MATCH(W72,W73:kr_p2,0)),0,MATCH(W72,W73:kr_p2,0)),0)</f>
        <v>0</v>
      </c>
      <c r="Y72" s="58">
        <f aca="true" t="shared" si="37" ref="Y72:Y103">IF(OR(B72&lt;&gt;"",C72&lt;&gt;"",D72&lt;&gt;"",E72&lt;&gt;"",F72&lt;&gt;"",G72&lt;&gt;"",H72&lt;&gt;"",I72&lt;&gt;""),1,0)</f>
        <v>0</v>
      </c>
      <c r="Z72" s="58">
        <f>IF(I72&lt;&gt;"",IF(I72=$R$1,1,2),"")</f>
      </c>
      <c r="AA72" s="58">
        <f>_xlfn.SUMIFS($G$72:$G$121,$B$72:$B$121,B72,$C$72:$C$121,C72,$Z$72:$Z$121,Z72)</f>
        <v>0</v>
      </c>
      <c r="AB72" s="58">
        <f aca="true" ca="1" t="shared" si="38" ref="AB72:AB121">IF(B72="","",IF(C72="","",IF(Z72=1,OFFSET(obl_obst1,MATCH(CONCATENATE(B72,C72),obl_obs,0)-1,1),OFFSET(obl_obst1,MATCH(CONCATENATE(B72,C72),obl_obs,0)-1,2))))</f>
      </c>
      <c r="AC72" s="58">
        <f>IF(B72="","",IF(AA72&gt;AB72,IF(I72="Ниви (зърнени, технически, фуражни, други култури)","Некоректно въведена информация - площта надвишава размера на обработваемата земя в общината","Некоректно въведена информация - площта надвишава размера на постоянно затревените площи в общината"),""))</f>
      </c>
      <c r="AD72" s="58">
        <f>IF(AC72&lt;&gt;"",1,0)</f>
        <v>0</v>
      </c>
    </row>
    <row r="73" spans="1:30" ht="15" customHeight="1">
      <c r="A73" s="9">
        <v>2</v>
      </c>
      <c r="B73" s="16"/>
      <c r="C73" s="16"/>
      <c r="D73" s="16"/>
      <c r="E73" s="55">
        <f ca="1" t="shared" si="29"/>
      </c>
      <c r="F73" s="30"/>
      <c r="G73" s="30"/>
      <c r="H73" s="30"/>
      <c r="I73" s="16"/>
      <c r="J73" s="70"/>
      <c r="K73" s="20">
        <f aca="true" t="shared" si="39" ref="K73:K79">IF(M73=1," Имате непопълнени колони.",IF(X73&lt;&gt;0,"За "&amp;D73&amp;" имате  попълнени повече редове за "&amp;I73,IF(AC73&lt;&gt;"",AC73,IF(N73=1,"Моля, проверете коректно ли е въведена цената?",""))))</f>
      </c>
      <c r="M73" s="58">
        <f t="shared" si="30"/>
        <v>0</v>
      </c>
      <c r="N73" s="58">
        <f t="shared" si="31"/>
        <v>0</v>
      </c>
      <c r="O73" s="58">
        <f ca="1" t="shared" si="32"/>
      </c>
      <c r="P73" s="58">
        <f ca="1" t="shared" si="33"/>
      </c>
      <c r="Q73" s="58">
        <f>IF(P73&lt;&gt;"",MID(P73,1,FIND(":",P73)-1),"")</f>
      </c>
      <c r="R73" s="58">
        <f>IF(T73&lt;&gt;"",T73-T73*0.25,"")</f>
      </c>
      <c r="S73" s="58">
        <f aca="true" t="shared" si="40" ref="S73:S121">IF(T73&lt;&gt;"",T73+T73*0.25,"")</f>
      </c>
      <c r="T73" s="58">
        <f ca="1" t="shared" si="34"/>
      </c>
      <c r="U73" s="58">
        <f t="shared" si="35"/>
        <v>0</v>
      </c>
      <c r="V73" s="58">
        <f aca="true" t="shared" si="41" ref="V73:V121">IF(O73&lt;&gt;"",MID(O73,1,FIND(":",O73)-1),"")</f>
      </c>
      <c r="W73" s="58">
        <f t="shared" si="36"/>
      </c>
      <c r="X73" s="58">
        <f>IF(W73&lt;&gt;"",IF(ISNA(MATCH(W73,W74:kr_p2,0)),0,MATCH(W73,W74:kr_p2,0)),0)</f>
        <v>0</v>
      </c>
      <c r="Y73" s="58">
        <f t="shared" si="37"/>
        <v>0</v>
      </c>
      <c r="Z73" s="58">
        <f aca="true" t="shared" si="42" ref="Z73:Z121">IF(I73&lt;&gt;"",IF(I73=$R$1,1,2),"")</f>
      </c>
      <c r="AA73" s="58">
        <f aca="true" t="shared" si="43" ref="AA73:AA121">_xlfn.SUMIFS($G$72:$G$121,$B$72:$B$121,B73,$C$72:$C$121,C73,$Z$72:$Z$121,Z73)</f>
        <v>0</v>
      </c>
      <c r="AB73" s="58">
        <f ca="1" t="shared" si="38"/>
      </c>
      <c r="AC73" s="58">
        <f aca="true" t="shared" si="44" ref="AC73:AC121">IF(B73="","",IF(AA73&gt;AB73,IF(I73="Ниви (зърнени, технически, фуражни, други култури)","Некоректно въведена информация - площта надвишава размера на обработваемата земя в общината","Некоректно въведена информация - площта надвишава размера на постоянно затревените площи в общината"),""))</f>
      </c>
      <c r="AD73" s="58">
        <f aca="true" t="shared" si="45" ref="AD73:AD121">IF(AC73&lt;&gt;"",1,0)</f>
        <v>0</v>
      </c>
    </row>
    <row r="74" spans="1:30" ht="15" customHeight="1">
      <c r="A74" s="9">
        <v>3</v>
      </c>
      <c r="B74" s="16"/>
      <c r="C74" s="16"/>
      <c r="D74" s="16"/>
      <c r="E74" s="55">
        <f ca="1" t="shared" si="29"/>
      </c>
      <c r="F74" s="30"/>
      <c r="G74" s="30"/>
      <c r="H74" s="30"/>
      <c r="I74" s="16"/>
      <c r="J74" s="70"/>
      <c r="K74" s="20">
        <f t="shared" si="39"/>
      </c>
      <c r="M74" s="58">
        <f t="shared" si="30"/>
        <v>0</v>
      </c>
      <c r="N74" s="58">
        <f t="shared" si="31"/>
        <v>0</v>
      </c>
      <c r="O74" s="58">
        <f ca="1" t="shared" si="32"/>
      </c>
      <c r="P74" s="58">
        <f ca="1" t="shared" si="33"/>
      </c>
      <c r="Q74" s="58">
        <f aca="true" t="shared" si="46" ref="Q74:Q121">IF(P74&lt;&gt;"",MID(P74,1,FIND(":",P74)-1),"")</f>
      </c>
      <c r="R74" s="58">
        <f aca="true" t="shared" si="47" ref="R74:R121">IF(T74&lt;&gt;"",T74-T74*0.25,"")</f>
      </c>
      <c r="S74" s="58">
        <f t="shared" si="40"/>
      </c>
      <c r="T74" s="58">
        <f ca="1" t="shared" si="34"/>
      </c>
      <c r="U74" s="58">
        <f t="shared" si="35"/>
        <v>0</v>
      </c>
      <c r="V74" s="58">
        <f t="shared" si="41"/>
      </c>
      <c r="W74" s="58">
        <f t="shared" si="36"/>
      </c>
      <c r="X74" s="58">
        <f>IF(W74&lt;&gt;"",IF(ISNA(MATCH(W74,W75:kr_p2,0)),0,MATCH(W74,W75:kr_p2,0)),0)</f>
        <v>0</v>
      </c>
      <c r="Y74" s="58">
        <f t="shared" si="37"/>
        <v>0</v>
      </c>
      <c r="Z74" s="58">
        <f t="shared" si="42"/>
      </c>
      <c r="AA74" s="58">
        <f t="shared" si="43"/>
        <v>0</v>
      </c>
      <c r="AB74" s="58">
        <f ca="1" t="shared" si="38"/>
      </c>
      <c r="AC74" s="58">
        <f t="shared" si="44"/>
      </c>
      <c r="AD74" s="58">
        <f t="shared" si="45"/>
        <v>0</v>
      </c>
    </row>
    <row r="75" spans="1:30" ht="15">
      <c r="A75" s="9">
        <v>4</v>
      </c>
      <c r="B75" s="16"/>
      <c r="C75" s="16"/>
      <c r="D75" s="16"/>
      <c r="E75" s="55">
        <f ca="1" t="shared" si="29"/>
      </c>
      <c r="F75" s="30"/>
      <c r="G75" s="30"/>
      <c r="H75" s="30"/>
      <c r="I75" s="16"/>
      <c r="J75" s="70"/>
      <c r="K75" s="20">
        <f t="shared" si="39"/>
      </c>
      <c r="M75" s="58">
        <f t="shared" si="30"/>
        <v>0</v>
      </c>
      <c r="N75" s="58">
        <f t="shared" si="31"/>
        <v>0</v>
      </c>
      <c r="O75" s="58">
        <f ca="1" t="shared" si="32"/>
      </c>
      <c r="P75" s="58">
        <f ca="1" t="shared" si="33"/>
      </c>
      <c r="Q75" s="58">
        <f t="shared" si="46"/>
      </c>
      <c r="R75" s="58">
        <f t="shared" si="47"/>
      </c>
      <c r="S75" s="58">
        <f t="shared" si="40"/>
      </c>
      <c r="T75" s="58">
        <f ca="1" t="shared" si="34"/>
      </c>
      <c r="U75" s="58">
        <f t="shared" si="35"/>
        <v>0</v>
      </c>
      <c r="V75" s="58">
        <f t="shared" si="41"/>
      </c>
      <c r="W75" s="58">
        <f t="shared" si="36"/>
      </c>
      <c r="X75" s="58">
        <f>IF(W75&lt;&gt;"",IF(ISNA(MATCH(W75,W76:kr_p2,0)),0,MATCH(W75,W76:kr_p2,0)),0)</f>
        <v>0</v>
      </c>
      <c r="Y75" s="58">
        <f t="shared" si="37"/>
        <v>0</v>
      </c>
      <c r="Z75" s="58">
        <f t="shared" si="42"/>
      </c>
      <c r="AA75" s="58">
        <f t="shared" si="43"/>
        <v>0</v>
      </c>
      <c r="AB75" s="58">
        <f ca="1" t="shared" si="38"/>
      </c>
      <c r="AC75" s="58">
        <f t="shared" si="44"/>
      </c>
      <c r="AD75" s="58">
        <f t="shared" si="45"/>
        <v>0</v>
      </c>
    </row>
    <row r="76" spans="1:30" ht="15">
      <c r="A76" s="9">
        <v>5</v>
      </c>
      <c r="B76" s="16"/>
      <c r="C76" s="16"/>
      <c r="D76" s="16"/>
      <c r="E76" s="55">
        <f ca="1" t="shared" si="29"/>
      </c>
      <c r="F76" s="30"/>
      <c r="G76" s="30"/>
      <c r="H76" s="30"/>
      <c r="I76" s="16"/>
      <c r="J76" s="70"/>
      <c r="K76" s="20">
        <f t="shared" si="39"/>
      </c>
      <c r="M76" s="58">
        <f t="shared" si="30"/>
        <v>0</v>
      </c>
      <c r="N76" s="58">
        <f t="shared" si="31"/>
        <v>0</v>
      </c>
      <c r="O76" s="58">
        <f ca="1" t="shared" si="32"/>
      </c>
      <c r="P76" s="58">
        <f ca="1" t="shared" si="33"/>
      </c>
      <c r="Q76" s="58">
        <f t="shared" si="46"/>
      </c>
      <c r="R76" s="58">
        <f t="shared" si="47"/>
      </c>
      <c r="S76" s="58">
        <f t="shared" si="40"/>
      </c>
      <c r="T76" s="58">
        <f ca="1" t="shared" si="34"/>
      </c>
      <c r="U76" s="58">
        <f t="shared" si="35"/>
        <v>0</v>
      </c>
      <c r="V76" s="58">
        <f t="shared" si="41"/>
      </c>
      <c r="W76" s="58">
        <f t="shared" si="36"/>
      </c>
      <c r="X76" s="58">
        <f>IF(W76&lt;&gt;"",IF(ISNA(MATCH(W76,W77:kr_p2,0)),0,MATCH(W76,W77:kr_p2,0)),0)</f>
        <v>0</v>
      </c>
      <c r="Y76" s="58">
        <f t="shared" si="37"/>
        <v>0</v>
      </c>
      <c r="Z76" s="58">
        <f t="shared" si="42"/>
      </c>
      <c r="AA76" s="58">
        <f t="shared" si="43"/>
        <v>0</v>
      </c>
      <c r="AB76" s="58">
        <f ca="1" t="shared" si="38"/>
      </c>
      <c r="AC76" s="58">
        <f t="shared" si="44"/>
      </c>
      <c r="AD76" s="58">
        <f t="shared" si="45"/>
        <v>0</v>
      </c>
    </row>
    <row r="77" spans="1:30" ht="15">
      <c r="A77" s="9">
        <v>6</v>
      </c>
      <c r="B77" s="16"/>
      <c r="C77" s="16"/>
      <c r="D77" s="16"/>
      <c r="E77" s="55">
        <f ca="1" t="shared" si="29"/>
      </c>
      <c r="F77" s="30"/>
      <c r="G77" s="30"/>
      <c r="H77" s="30"/>
      <c r="I77" s="16"/>
      <c r="J77" s="70"/>
      <c r="K77" s="20">
        <f t="shared" si="39"/>
      </c>
      <c r="M77" s="58">
        <f t="shared" si="30"/>
        <v>0</v>
      </c>
      <c r="N77" s="58">
        <f t="shared" si="31"/>
        <v>0</v>
      </c>
      <c r="O77" s="58">
        <f ca="1" t="shared" si="32"/>
      </c>
      <c r="P77" s="58">
        <f ca="1" t="shared" si="33"/>
      </c>
      <c r="Q77" s="58">
        <f t="shared" si="46"/>
      </c>
      <c r="R77" s="58">
        <f t="shared" si="47"/>
      </c>
      <c r="S77" s="58">
        <f t="shared" si="40"/>
      </c>
      <c r="T77" s="58">
        <f ca="1" t="shared" si="34"/>
      </c>
      <c r="U77" s="58">
        <f t="shared" si="35"/>
        <v>0</v>
      </c>
      <c r="V77" s="58">
        <f t="shared" si="41"/>
      </c>
      <c r="W77" s="58">
        <f t="shared" si="36"/>
      </c>
      <c r="X77" s="58">
        <f>IF(W77&lt;&gt;"",IF(ISNA(MATCH(W77,W78:kr_p2,0)),0,MATCH(W77,W78:kr_p2,0)),0)</f>
        <v>0</v>
      </c>
      <c r="Y77" s="58">
        <f t="shared" si="37"/>
        <v>0</v>
      </c>
      <c r="Z77" s="58">
        <f t="shared" si="42"/>
      </c>
      <c r="AA77" s="58">
        <f t="shared" si="43"/>
        <v>0</v>
      </c>
      <c r="AB77" s="58">
        <f ca="1" t="shared" si="38"/>
      </c>
      <c r="AC77" s="58">
        <f t="shared" si="44"/>
      </c>
      <c r="AD77" s="58">
        <f t="shared" si="45"/>
        <v>0</v>
      </c>
    </row>
    <row r="78" spans="1:30" ht="15">
      <c r="A78" s="9">
        <v>7</v>
      </c>
      <c r="B78" s="16"/>
      <c r="C78" s="16"/>
      <c r="D78" s="16"/>
      <c r="E78" s="55">
        <f ca="1" t="shared" si="29"/>
      </c>
      <c r="F78" s="30"/>
      <c r="G78" s="30"/>
      <c r="H78" s="30"/>
      <c r="I78" s="16"/>
      <c r="J78" s="70"/>
      <c r="K78" s="20">
        <f t="shared" si="39"/>
      </c>
      <c r="M78" s="58">
        <f t="shared" si="30"/>
        <v>0</v>
      </c>
      <c r="N78" s="58">
        <f t="shared" si="31"/>
        <v>0</v>
      </c>
      <c r="O78" s="58">
        <f ca="1" t="shared" si="32"/>
      </c>
      <c r="P78" s="58">
        <f ca="1" t="shared" si="33"/>
      </c>
      <c r="Q78" s="58">
        <f t="shared" si="46"/>
      </c>
      <c r="R78" s="58">
        <f t="shared" si="47"/>
      </c>
      <c r="S78" s="58">
        <f t="shared" si="40"/>
      </c>
      <c r="T78" s="58">
        <f ca="1" t="shared" si="34"/>
      </c>
      <c r="U78" s="58">
        <f t="shared" si="35"/>
        <v>0</v>
      </c>
      <c r="V78" s="58">
        <f t="shared" si="41"/>
      </c>
      <c r="W78" s="58">
        <f t="shared" si="36"/>
      </c>
      <c r="X78" s="58">
        <f>IF(W78&lt;&gt;"",IF(ISNA(MATCH(W78,W79:kr_p2,0)),0,MATCH(W78,W79:kr_p2,0)),0)</f>
        <v>0</v>
      </c>
      <c r="Y78" s="58">
        <f t="shared" si="37"/>
        <v>0</v>
      </c>
      <c r="Z78" s="58">
        <f t="shared" si="42"/>
      </c>
      <c r="AA78" s="58">
        <f t="shared" si="43"/>
        <v>0</v>
      </c>
      <c r="AB78" s="58">
        <f ca="1" t="shared" si="38"/>
      </c>
      <c r="AC78" s="58">
        <f t="shared" si="44"/>
      </c>
      <c r="AD78" s="58">
        <f t="shared" si="45"/>
        <v>0</v>
      </c>
    </row>
    <row r="79" spans="1:30" ht="15">
      <c r="A79" s="9">
        <v>8</v>
      </c>
      <c r="B79" s="16"/>
      <c r="C79" s="16"/>
      <c r="D79" s="16"/>
      <c r="E79" s="55">
        <f ca="1" t="shared" si="29"/>
      </c>
      <c r="F79" s="30"/>
      <c r="G79" s="30"/>
      <c r="H79" s="30"/>
      <c r="I79" s="16"/>
      <c r="J79" s="70"/>
      <c r="K79" s="20">
        <f t="shared" si="39"/>
      </c>
      <c r="M79" s="58">
        <f t="shared" si="30"/>
        <v>0</v>
      </c>
      <c r="N79" s="58">
        <f t="shared" si="31"/>
        <v>0</v>
      </c>
      <c r="O79" s="58">
        <f ca="1" t="shared" si="32"/>
      </c>
      <c r="P79" s="58">
        <f ca="1" t="shared" si="33"/>
      </c>
      <c r="Q79" s="58">
        <f t="shared" si="46"/>
      </c>
      <c r="R79" s="58">
        <f t="shared" si="47"/>
      </c>
      <c r="S79" s="58">
        <f t="shared" si="40"/>
      </c>
      <c r="T79" s="58">
        <f ca="1" t="shared" si="34"/>
      </c>
      <c r="U79" s="58">
        <f t="shared" si="35"/>
        <v>0</v>
      </c>
      <c r="V79" s="58">
        <f t="shared" si="41"/>
      </c>
      <c r="W79" s="58">
        <f t="shared" si="36"/>
      </c>
      <c r="X79" s="58">
        <f>IF(W79&lt;&gt;"",IF(ISNA(MATCH(W79,W80:kr_p2,0)),0,MATCH(W79,W80:kr_p2,0)),0)</f>
        <v>0</v>
      </c>
      <c r="Y79" s="58">
        <f t="shared" si="37"/>
        <v>0</v>
      </c>
      <c r="Z79" s="58">
        <f t="shared" si="42"/>
      </c>
      <c r="AA79" s="58">
        <f t="shared" si="43"/>
        <v>0</v>
      </c>
      <c r="AB79" s="58">
        <f ca="1" t="shared" si="38"/>
      </c>
      <c r="AC79" s="58">
        <f t="shared" si="44"/>
      </c>
      <c r="AD79" s="58">
        <f t="shared" si="45"/>
        <v>0</v>
      </c>
    </row>
    <row r="80" spans="1:30" ht="15">
      <c r="A80" s="9">
        <v>9</v>
      </c>
      <c r="B80" s="16"/>
      <c r="C80" s="16"/>
      <c r="D80" s="16"/>
      <c r="E80" s="55">
        <f ca="1" t="shared" si="29"/>
      </c>
      <c r="F80" s="30"/>
      <c r="G80" s="30"/>
      <c r="H80" s="30"/>
      <c r="I80" s="16"/>
      <c r="J80" s="70"/>
      <c r="K80" s="20">
        <f aca="true" t="shared" si="48" ref="K80:K103">IF(M80=1," Имате непопълнени колони.",IF(X80&lt;&gt;0,"За "&amp;D80&amp;" имате  попълнени повече редове за "&amp;I80,IF(N80=1,"Моля, проверете коректно ли е въведена цената?","")))</f>
      </c>
      <c r="M80" s="58">
        <f t="shared" si="30"/>
        <v>0</v>
      </c>
      <c r="N80" s="58">
        <f t="shared" si="31"/>
        <v>0</v>
      </c>
      <c r="O80" s="58">
        <f ca="1" t="shared" si="32"/>
      </c>
      <c r="P80" s="58">
        <f ca="1" t="shared" si="33"/>
      </c>
      <c r="Q80" s="58">
        <f t="shared" si="46"/>
      </c>
      <c r="R80" s="58">
        <f t="shared" si="47"/>
      </c>
      <c r="S80" s="58">
        <f t="shared" si="40"/>
      </c>
      <c r="T80" s="58">
        <f ca="1" t="shared" si="34"/>
      </c>
      <c r="U80" s="58">
        <f t="shared" si="35"/>
        <v>0</v>
      </c>
      <c r="V80" s="58">
        <f t="shared" si="41"/>
      </c>
      <c r="W80" s="58">
        <f t="shared" si="36"/>
      </c>
      <c r="X80" s="58">
        <f>IF(W80&lt;&gt;"",IF(ISNA(MATCH(W80,W81:kr_p2,0)),0,MATCH(W80,W81:kr_p2,0)),0)</f>
        <v>0</v>
      </c>
      <c r="Y80" s="58">
        <f t="shared" si="37"/>
        <v>0</v>
      </c>
      <c r="Z80" s="58">
        <f t="shared" si="42"/>
      </c>
      <c r="AA80" s="58">
        <f t="shared" si="43"/>
        <v>0</v>
      </c>
      <c r="AB80" s="58">
        <f ca="1" t="shared" si="38"/>
      </c>
      <c r="AC80" s="58">
        <f t="shared" si="44"/>
      </c>
      <c r="AD80" s="58">
        <f t="shared" si="45"/>
        <v>0</v>
      </c>
    </row>
    <row r="81" spans="1:30" ht="15">
      <c r="A81" s="9">
        <v>10</v>
      </c>
      <c r="B81" s="16"/>
      <c r="C81" s="16"/>
      <c r="D81" s="16"/>
      <c r="E81" s="55">
        <f ca="1" t="shared" si="29"/>
      </c>
      <c r="F81" s="30"/>
      <c r="G81" s="30"/>
      <c r="H81" s="30"/>
      <c r="I81" s="16"/>
      <c r="J81" s="70"/>
      <c r="K81" s="20">
        <f t="shared" si="48"/>
      </c>
      <c r="M81" s="58">
        <f t="shared" si="30"/>
        <v>0</v>
      </c>
      <c r="N81" s="58">
        <f t="shared" si="31"/>
        <v>0</v>
      </c>
      <c r="O81" s="58">
        <f ca="1" t="shared" si="32"/>
      </c>
      <c r="P81" s="58">
        <f ca="1" t="shared" si="33"/>
      </c>
      <c r="Q81" s="58">
        <f t="shared" si="46"/>
      </c>
      <c r="R81" s="58">
        <f t="shared" si="47"/>
      </c>
      <c r="S81" s="58">
        <f t="shared" si="40"/>
      </c>
      <c r="T81" s="58">
        <f ca="1" t="shared" si="34"/>
      </c>
      <c r="U81" s="58">
        <f t="shared" si="35"/>
        <v>0</v>
      </c>
      <c r="V81" s="58">
        <f t="shared" si="41"/>
      </c>
      <c r="W81" s="58">
        <f t="shared" si="36"/>
      </c>
      <c r="X81" s="58">
        <f>IF(W81&lt;&gt;"",IF(ISNA(MATCH(W81,W82:kr_p2,0)),0,MATCH(W81,W82:kr_p2,0)),0)</f>
        <v>0</v>
      </c>
      <c r="Y81" s="58">
        <f t="shared" si="37"/>
        <v>0</v>
      </c>
      <c r="Z81" s="58">
        <f t="shared" si="42"/>
      </c>
      <c r="AA81" s="58">
        <f t="shared" si="43"/>
        <v>0</v>
      </c>
      <c r="AB81" s="58">
        <f ca="1" t="shared" si="38"/>
      </c>
      <c r="AC81" s="58">
        <f t="shared" si="44"/>
      </c>
      <c r="AD81" s="58">
        <f t="shared" si="45"/>
        <v>0</v>
      </c>
    </row>
    <row r="82" spans="1:30" ht="15">
      <c r="A82" s="9">
        <v>11</v>
      </c>
      <c r="B82" s="16"/>
      <c r="C82" s="16"/>
      <c r="D82" s="16"/>
      <c r="E82" s="55">
        <f ca="1" t="shared" si="29"/>
      </c>
      <c r="F82" s="30"/>
      <c r="G82" s="30"/>
      <c r="H82" s="30"/>
      <c r="I82" s="16"/>
      <c r="J82" s="70"/>
      <c r="K82" s="20">
        <f t="shared" si="48"/>
      </c>
      <c r="M82" s="58">
        <f t="shared" si="30"/>
        <v>0</v>
      </c>
      <c r="N82" s="58">
        <f t="shared" si="31"/>
        <v>0</v>
      </c>
      <c r="O82" s="58">
        <f ca="1" t="shared" si="32"/>
      </c>
      <c r="P82" s="58">
        <f ca="1" t="shared" si="33"/>
      </c>
      <c r="Q82" s="58">
        <f t="shared" si="46"/>
      </c>
      <c r="R82" s="58">
        <f t="shared" si="47"/>
      </c>
      <c r="S82" s="58">
        <f t="shared" si="40"/>
      </c>
      <c r="T82" s="58">
        <f ca="1" t="shared" si="34"/>
      </c>
      <c r="U82" s="58">
        <f t="shared" si="35"/>
        <v>0</v>
      </c>
      <c r="V82" s="58">
        <f t="shared" si="41"/>
      </c>
      <c r="W82" s="58">
        <f t="shared" si="36"/>
      </c>
      <c r="X82" s="58">
        <f>IF(W82&lt;&gt;"",IF(ISNA(MATCH(W82,W83:kr_p2,0)),0,MATCH(W82,W83:kr_p2,0)),0)</f>
        <v>0</v>
      </c>
      <c r="Y82" s="58">
        <f t="shared" si="37"/>
        <v>0</v>
      </c>
      <c r="Z82" s="58">
        <f t="shared" si="42"/>
      </c>
      <c r="AA82" s="58">
        <f t="shared" si="43"/>
        <v>0</v>
      </c>
      <c r="AB82" s="58">
        <f ca="1" t="shared" si="38"/>
      </c>
      <c r="AC82" s="58">
        <f t="shared" si="44"/>
      </c>
      <c r="AD82" s="58">
        <f t="shared" si="45"/>
        <v>0</v>
      </c>
    </row>
    <row r="83" spans="1:30" ht="15">
      <c r="A83" s="9">
        <v>12</v>
      </c>
      <c r="B83" s="16"/>
      <c r="C83" s="16"/>
      <c r="D83" s="16"/>
      <c r="E83" s="55">
        <f ca="1" t="shared" si="29"/>
      </c>
      <c r="F83" s="30"/>
      <c r="G83" s="30"/>
      <c r="H83" s="30"/>
      <c r="I83" s="16"/>
      <c r="J83" s="70"/>
      <c r="K83" s="20">
        <f t="shared" si="48"/>
      </c>
      <c r="M83" s="58">
        <f t="shared" si="30"/>
        <v>0</v>
      </c>
      <c r="N83" s="58">
        <f t="shared" si="31"/>
        <v>0</v>
      </c>
      <c r="O83" s="58">
        <f ca="1" t="shared" si="32"/>
      </c>
      <c r="P83" s="58">
        <f ca="1" t="shared" si="33"/>
      </c>
      <c r="Q83" s="58">
        <f t="shared" si="46"/>
      </c>
      <c r="R83" s="58">
        <f t="shared" si="47"/>
      </c>
      <c r="S83" s="58">
        <f t="shared" si="40"/>
      </c>
      <c r="T83" s="58">
        <f ca="1" t="shared" si="34"/>
      </c>
      <c r="U83" s="58">
        <f t="shared" si="35"/>
        <v>0</v>
      </c>
      <c r="V83" s="58">
        <f t="shared" si="41"/>
      </c>
      <c r="W83" s="58">
        <f t="shared" si="36"/>
      </c>
      <c r="X83" s="58">
        <f>IF(W83&lt;&gt;"",IF(ISNA(MATCH(W83,W84:kr_p2,0)),0,MATCH(W83,W84:kr_p2,0)),0)</f>
        <v>0</v>
      </c>
      <c r="Y83" s="58">
        <f t="shared" si="37"/>
        <v>0</v>
      </c>
      <c r="Z83" s="58">
        <f t="shared" si="42"/>
      </c>
      <c r="AA83" s="58">
        <f t="shared" si="43"/>
        <v>0</v>
      </c>
      <c r="AB83" s="58">
        <f ca="1" t="shared" si="38"/>
      </c>
      <c r="AC83" s="58">
        <f t="shared" si="44"/>
      </c>
      <c r="AD83" s="58">
        <f t="shared" si="45"/>
        <v>0</v>
      </c>
    </row>
    <row r="84" spans="1:30" ht="15">
      <c r="A84" s="9">
        <v>13</v>
      </c>
      <c r="B84" s="16"/>
      <c r="C84" s="16"/>
      <c r="D84" s="16"/>
      <c r="E84" s="55">
        <f ca="1" t="shared" si="29"/>
      </c>
      <c r="F84" s="30"/>
      <c r="G84" s="30"/>
      <c r="H84" s="30"/>
      <c r="I84" s="16"/>
      <c r="J84" s="70"/>
      <c r="K84" s="20">
        <f t="shared" si="48"/>
      </c>
      <c r="M84" s="58">
        <f t="shared" si="30"/>
        <v>0</v>
      </c>
      <c r="N84" s="58">
        <f t="shared" si="31"/>
        <v>0</v>
      </c>
      <c r="O84" s="58">
        <f ca="1" t="shared" si="32"/>
      </c>
      <c r="P84" s="58">
        <f ca="1" t="shared" si="33"/>
      </c>
      <c r="Q84" s="58">
        <f t="shared" si="46"/>
      </c>
      <c r="R84" s="58">
        <f t="shared" si="47"/>
      </c>
      <c r="S84" s="58">
        <f t="shared" si="40"/>
      </c>
      <c r="T84" s="58">
        <f ca="1" t="shared" si="34"/>
      </c>
      <c r="U84" s="58">
        <f t="shared" si="35"/>
        <v>0</v>
      </c>
      <c r="V84" s="58">
        <f t="shared" si="41"/>
      </c>
      <c r="W84" s="58">
        <f t="shared" si="36"/>
      </c>
      <c r="X84" s="58">
        <f>IF(W84&lt;&gt;"",IF(ISNA(MATCH(W84,W85:kr_p2,0)),0,MATCH(W84,W85:kr_p2,0)),0)</f>
        <v>0</v>
      </c>
      <c r="Y84" s="58">
        <f t="shared" si="37"/>
        <v>0</v>
      </c>
      <c r="Z84" s="58">
        <f t="shared" si="42"/>
      </c>
      <c r="AA84" s="58">
        <f t="shared" si="43"/>
        <v>0</v>
      </c>
      <c r="AB84" s="58">
        <f ca="1" t="shared" si="38"/>
      </c>
      <c r="AC84" s="58">
        <f t="shared" si="44"/>
      </c>
      <c r="AD84" s="58">
        <f t="shared" si="45"/>
        <v>0</v>
      </c>
    </row>
    <row r="85" spans="1:30" ht="15">
      <c r="A85" s="9">
        <v>14</v>
      </c>
      <c r="B85" s="16"/>
      <c r="C85" s="16"/>
      <c r="D85" s="16"/>
      <c r="E85" s="55">
        <f ca="1" t="shared" si="29"/>
      </c>
      <c r="F85" s="30"/>
      <c r="G85" s="30"/>
      <c r="H85" s="30"/>
      <c r="I85" s="16"/>
      <c r="J85" s="70"/>
      <c r="K85" s="20">
        <f t="shared" si="48"/>
      </c>
      <c r="M85" s="58">
        <f t="shared" si="30"/>
        <v>0</v>
      </c>
      <c r="N85" s="58">
        <f t="shared" si="31"/>
        <v>0</v>
      </c>
      <c r="O85" s="58">
        <f ca="1" t="shared" si="32"/>
      </c>
      <c r="P85" s="58">
        <f ca="1" t="shared" si="33"/>
      </c>
      <c r="Q85" s="58">
        <f t="shared" si="46"/>
      </c>
      <c r="R85" s="58">
        <f t="shared" si="47"/>
      </c>
      <c r="S85" s="58">
        <f t="shared" si="40"/>
      </c>
      <c r="T85" s="58">
        <f ca="1" t="shared" si="34"/>
      </c>
      <c r="U85" s="58">
        <f t="shared" si="35"/>
        <v>0</v>
      </c>
      <c r="V85" s="58">
        <f t="shared" si="41"/>
      </c>
      <c r="W85" s="58">
        <f t="shared" si="36"/>
      </c>
      <c r="X85" s="58">
        <f>IF(W85&lt;&gt;"",IF(ISNA(MATCH(W85,W86:kr_p2,0)),0,MATCH(W85,W86:kr_p2,0)),0)</f>
        <v>0</v>
      </c>
      <c r="Y85" s="58">
        <f t="shared" si="37"/>
        <v>0</v>
      </c>
      <c r="Z85" s="58">
        <f t="shared" si="42"/>
      </c>
      <c r="AA85" s="58">
        <f t="shared" si="43"/>
        <v>0</v>
      </c>
      <c r="AB85" s="58">
        <f ca="1" t="shared" si="38"/>
      </c>
      <c r="AC85" s="58">
        <f t="shared" si="44"/>
      </c>
      <c r="AD85" s="58">
        <f t="shared" si="45"/>
        <v>0</v>
      </c>
    </row>
    <row r="86" spans="1:30" ht="15">
      <c r="A86" s="9">
        <v>15</v>
      </c>
      <c r="B86" s="16"/>
      <c r="C86" s="16"/>
      <c r="D86" s="16"/>
      <c r="E86" s="55">
        <f ca="1" t="shared" si="29"/>
      </c>
      <c r="F86" s="30"/>
      <c r="G86" s="30"/>
      <c r="H86" s="30"/>
      <c r="I86" s="16"/>
      <c r="J86" s="70"/>
      <c r="K86" s="20">
        <f t="shared" si="48"/>
      </c>
      <c r="M86" s="58">
        <f t="shared" si="30"/>
        <v>0</v>
      </c>
      <c r="N86" s="58">
        <f t="shared" si="31"/>
        <v>0</v>
      </c>
      <c r="O86" s="58">
        <f ca="1" t="shared" si="32"/>
      </c>
      <c r="P86" s="58">
        <f ca="1" t="shared" si="33"/>
      </c>
      <c r="Q86" s="58">
        <f t="shared" si="46"/>
      </c>
      <c r="R86" s="58">
        <f t="shared" si="47"/>
      </c>
      <c r="S86" s="58">
        <f t="shared" si="40"/>
      </c>
      <c r="T86" s="58">
        <f ca="1" t="shared" si="34"/>
      </c>
      <c r="U86" s="58">
        <f t="shared" si="35"/>
        <v>0</v>
      </c>
      <c r="V86" s="58">
        <f t="shared" si="41"/>
      </c>
      <c r="W86" s="58">
        <f t="shared" si="36"/>
      </c>
      <c r="X86" s="58">
        <f>IF(W86&lt;&gt;"",IF(ISNA(MATCH(W86,W87:kr_p2,0)),0,MATCH(W86,W87:kr_p2,0)),0)</f>
        <v>0</v>
      </c>
      <c r="Y86" s="58">
        <f t="shared" si="37"/>
        <v>0</v>
      </c>
      <c r="Z86" s="58">
        <f t="shared" si="42"/>
      </c>
      <c r="AA86" s="58">
        <f t="shared" si="43"/>
        <v>0</v>
      </c>
      <c r="AB86" s="58">
        <f ca="1" t="shared" si="38"/>
      </c>
      <c r="AC86" s="58">
        <f t="shared" si="44"/>
      </c>
      <c r="AD86" s="58">
        <f t="shared" si="45"/>
        <v>0</v>
      </c>
    </row>
    <row r="87" spans="1:30" ht="15">
      <c r="A87" s="9">
        <v>16</v>
      </c>
      <c r="B87" s="16"/>
      <c r="C87" s="16"/>
      <c r="D87" s="16"/>
      <c r="E87" s="55">
        <f ca="1" t="shared" si="29"/>
      </c>
      <c r="F87" s="30"/>
      <c r="G87" s="30"/>
      <c r="H87" s="30"/>
      <c r="I87" s="16"/>
      <c r="J87" s="70"/>
      <c r="K87" s="20">
        <f t="shared" si="48"/>
      </c>
      <c r="M87" s="58">
        <f t="shared" si="30"/>
        <v>0</v>
      </c>
      <c r="N87" s="58">
        <f t="shared" si="31"/>
        <v>0</v>
      </c>
      <c r="O87" s="58">
        <f ca="1" t="shared" si="32"/>
      </c>
      <c r="P87" s="58">
        <f ca="1" t="shared" si="33"/>
      </c>
      <c r="Q87" s="58">
        <f t="shared" si="46"/>
      </c>
      <c r="R87" s="58">
        <f t="shared" si="47"/>
      </c>
      <c r="S87" s="58">
        <f t="shared" si="40"/>
      </c>
      <c r="T87" s="58">
        <f ca="1" t="shared" si="34"/>
      </c>
      <c r="U87" s="58">
        <f t="shared" si="35"/>
        <v>0</v>
      </c>
      <c r="V87" s="58">
        <f t="shared" si="41"/>
      </c>
      <c r="W87" s="58">
        <f t="shared" si="36"/>
      </c>
      <c r="X87" s="58">
        <f>IF(W87&lt;&gt;"",IF(ISNA(MATCH(W87,W88:kr_p2,0)),0,MATCH(W87,W88:kr_p2,0)),0)</f>
        <v>0</v>
      </c>
      <c r="Y87" s="58">
        <f t="shared" si="37"/>
        <v>0</v>
      </c>
      <c r="Z87" s="58">
        <f t="shared" si="42"/>
      </c>
      <c r="AA87" s="58">
        <f t="shared" si="43"/>
        <v>0</v>
      </c>
      <c r="AB87" s="58">
        <f ca="1" t="shared" si="38"/>
      </c>
      <c r="AC87" s="58">
        <f t="shared" si="44"/>
      </c>
      <c r="AD87" s="58">
        <f t="shared" si="45"/>
        <v>0</v>
      </c>
    </row>
    <row r="88" spans="1:30" ht="15">
      <c r="A88" s="9">
        <v>17</v>
      </c>
      <c r="B88" s="16"/>
      <c r="C88" s="16"/>
      <c r="D88" s="16"/>
      <c r="E88" s="55">
        <f ca="1" t="shared" si="29"/>
      </c>
      <c r="F88" s="30"/>
      <c r="G88" s="30"/>
      <c r="H88" s="30"/>
      <c r="I88" s="16"/>
      <c r="J88" s="70"/>
      <c r="K88" s="20">
        <f t="shared" si="48"/>
      </c>
      <c r="M88" s="58">
        <f t="shared" si="30"/>
        <v>0</v>
      </c>
      <c r="N88" s="58">
        <f t="shared" si="31"/>
        <v>0</v>
      </c>
      <c r="O88" s="58">
        <f ca="1" t="shared" si="32"/>
      </c>
      <c r="P88" s="58">
        <f ca="1" t="shared" si="33"/>
      </c>
      <c r="Q88" s="58">
        <f t="shared" si="46"/>
      </c>
      <c r="R88" s="58">
        <f t="shared" si="47"/>
      </c>
      <c r="S88" s="58">
        <f t="shared" si="40"/>
      </c>
      <c r="T88" s="58">
        <f ca="1" t="shared" si="34"/>
      </c>
      <c r="U88" s="58">
        <f t="shared" si="35"/>
        <v>0</v>
      </c>
      <c r="V88" s="58">
        <f t="shared" si="41"/>
      </c>
      <c r="W88" s="58">
        <f t="shared" si="36"/>
      </c>
      <c r="X88" s="58">
        <f>IF(W88&lt;&gt;"",IF(ISNA(MATCH(W88,W89:kr_p2,0)),0,MATCH(W88,W89:kr_p2,0)),0)</f>
        <v>0</v>
      </c>
      <c r="Y88" s="58">
        <f t="shared" si="37"/>
        <v>0</v>
      </c>
      <c r="Z88" s="58">
        <f t="shared" si="42"/>
      </c>
      <c r="AA88" s="58">
        <f t="shared" si="43"/>
        <v>0</v>
      </c>
      <c r="AB88" s="58">
        <f ca="1" t="shared" si="38"/>
      </c>
      <c r="AC88" s="58">
        <f t="shared" si="44"/>
      </c>
      <c r="AD88" s="58">
        <f t="shared" si="45"/>
        <v>0</v>
      </c>
    </row>
    <row r="89" spans="1:30" ht="15">
      <c r="A89" s="9">
        <v>18</v>
      </c>
      <c r="B89" s="16"/>
      <c r="C89" s="16"/>
      <c r="D89" s="16"/>
      <c r="E89" s="55">
        <f ca="1" t="shared" si="29"/>
      </c>
      <c r="F89" s="30"/>
      <c r="G89" s="30"/>
      <c r="H89" s="30"/>
      <c r="I89" s="16"/>
      <c r="J89" s="70"/>
      <c r="K89" s="20">
        <f t="shared" si="48"/>
      </c>
      <c r="M89" s="58">
        <f t="shared" si="30"/>
        <v>0</v>
      </c>
      <c r="N89" s="58">
        <f t="shared" si="31"/>
        <v>0</v>
      </c>
      <c r="O89" s="58">
        <f ca="1" t="shared" si="32"/>
      </c>
      <c r="P89" s="58">
        <f ca="1" t="shared" si="33"/>
      </c>
      <c r="Q89" s="58">
        <f t="shared" si="46"/>
      </c>
      <c r="R89" s="58">
        <f t="shared" si="47"/>
      </c>
      <c r="S89" s="58">
        <f t="shared" si="40"/>
      </c>
      <c r="T89" s="58">
        <f ca="1" t="shared" si="34"/>
      </c>
      <c r="U89" s="58">
        <f t="shared" si="35"/>
        <v>0</v>
      </c>
      <c r="V89" s="58">
        <f t="shared" si="41"/>
      </c>
      <c r="W89" s="58">
        <f t="shared" si="36"/>
      </c>
      <c r="X89" s="58">
        <f>IF(W89&lt;&gt;"",IF(ISNA(MATCH(W89,W90:kr_p2,0)),0,MATCH(W89,W90:kr_p2,0)),0)</f>
        <v>0</v>
      </c>
      <c r="Y89" s="58">
        <f t="shared" si="37"/>
        <v>0</v>
      </c>
      <c r="Z89" s="58">
        <f t="shared" si="42"/>
      </c>
      <c r="AA89" s="58">
        <f t="shared" si="43"/>
        <v>0</v>
      </c>
      <c r="AB89" s="58">
        <f ca="1" t="shared" si="38"/>
      </c>
      <c r="AC89" s="58">
        <f t="shared" si="44"/>
      </c>
      <c r="AD89" s="58">
        <f t="shared" si="45"/>
        <v>0</v>
      </c>
    </row>
    <row r="90" spans="1:30" ht="15">
      <c r="A90" s="9">
        <v>19</v>
      </c>
      <c r="B90" s="16"/>
      <c r="C90" s="16"/>
      <c r="D90" s="16"/>
      <c r="E90" s="55">
        <f ca="1" t="shared" si="29"/>
      </c>
      <c r="F90" s="30"/>
      <c r="G90" s="30"/>
      <c r="H90" s="30"/>
      <c r="I90" s="16"/>
      <c r="J90" s="70"/>
      <c r="K90" s="20">
        <f t="shared" si="48"/>
      </c>
      <c r="M90" s="58">
        <f t="shared" si="30"/>
        <v>0</v>
      </c>
      <c r="N90" s="58">
        <f t="shared" si="31"/>
        <v>0</v>
      </c>
      <c r="O90" s="58">
        <f ca="1" t="shared" si="32"/>
      </c>
      <c r="P90" s="58">
        <f ca="1" t="shared" si="33"/>
      </c>
      <c r="Q90" s="58">
        <f t="shared" si="46"/>
      </c>
      <c r="R90" s="58">
        <f t="shared" si="47"/>
      </c>
      <c r="S90" s="58">
        <f t="shared" si="40"/>
      </c>
      <c r="T90" s="58">
        <f ca="1" t="shared" si="34"/>
      </c>
      <c r="U90" s="58">
        <f t="shared" si="35"/>
        <v>0</v>
      </c>
      <c r="V90" s="58">
        <f t="shared" si="41"/>
      </c>
      <c r="W90" s="58">
        <f t="shared" si="36"/>
      </c>
      <c r="X90" s="58">
        <f>IF(W90&lt;&gt;"",IF(ISNA(MATCH(W90,W91:kr_p2,0)),0,MATCH(W90,W91:kr_p2,0)),0)</f>
        <v>0</v>
      </c>
      <c r="Y90" s="58">
        <f t="shared" si="37"/>
        <v>0</v>
      </c>
      <c r="Z90" s="58">
        <f t="shared" si="42"/>
      </c>
      <c r="AA90" s="58">
        <f t="shared" si="43"/>
        <v>0</v>
      </c>
      <c r="AB90" s="58">
        <f ca="1" t="shared" si="38"/>
      </c>
      <c r="AC90" s="58">
        <f t="shared" si="44"/>
      </c>
      <c r="AD90" s="58">
        <f t="shared" si="45"/>
        <v>0</v>
      </c>
    </row>
    <row r="91" spans="1:30" ht="15">
      <c r="A91" s="9">
        <v>20</v>
      </c>
      <c r="B91" s="16"/>
      <c r="C91" s="16"/>
      <c r="D91" s="16"/>
      <c r="E91" s="55">
        <f ca="1" t="shared" si="29"/>
      </c>
      <c r="F91" s="30"/>
      <c r="G91" s="30"/>
      <c r="H91" s="30"/>
      <c r="I91" s="16"/>
      <c r="J91" s="70"/>
      <c r="K91" s="20">
        <f t="shared" si="48"/>
      </c>
      <c r="M91" s="58">
        <f t="shared" si="30"/>
        <v>0</v>
      </c>
      <c r="N91" s="58">
        <f t="shared" si="31"/>
        <v>0</v>
      </c>
      <c r="O91" s="58">
        <f ca="1" t="shared" si="32"/>
      </c>
      <c r="P91" s="58">
        <f ca="1" t="shared" si="33"/>
      </c>
      <c r="Q91" s="58">
        <f t="shared" si="46"/>
      </c>
      <c r="R91" s="58">
        <f t="shared" si="47"/>
      </c>
      <c r="S91" s="58">
        <f t="shared" si="40"/>
      </c>
      <c r="T91" s="58">
        <f ca="1" t="shared" si="34"/>
      </c>
      <c r="U91" s="58">
        <f t="shared" si="35"/>
        <v>0</v>
      </c>
      <c r="V91" s="58">
        <f t="shared" si="41"/>
      </c>
      <c r="W91" s="58">
        <f t="shared" si="36"/>
      </c>
      <c r="X91" s="58">
        <f>IF(W91&lt;&gt;"",IF(ISNA(MATCH(W91,W92:kr_p2,0)),0,MATCH(W91,W92:kr_p2,0)),0)</f>
        <v>0</v>
      </c>
      <c r="Y91" s="58">
        <f t="shared" si="37"/>
        <v>0</v>
      </c>
      <c r="Z91" s="58">
        <f t="shared" si="42"/>
      </c>
      <c r="AA91" s="58">
        <f t="shared" si="43"/>
        <v>0</v>
      </c>
      <c r="AB91" s="58">
        <f ca="1" t="shared" si="38"/>
      </c>
      <c r="AC91" s="58">
        <f t="shared" si="44"/>
      </c>
      <c r="AD91" s="58">
        <f t="shared" si="45"/>
        <v>0</v>
      </c>
    </row>
    <row r="92" spans="1:30" ht="15">
      <c r="A92" s="9">
        <v>21</v>
      </c>
      <c r="B92" s="16"/>
      <c r="C92" s="16"/>
      <c r="D92" s="16"/>
      <c r="E92" s="55">
        <f ca="1" t="shared" si="29"/>
      </c>
      <c r="F92" s="30"/>
      <c r="G92" s="30"/>
      <c r="H92" s="30"/>
      <c r="I92" s="16"/>
      <c r="J92" s="70"/>
      <c r="K92" s="20">
        <f t="shared" si="48"/>
      </c>
      <c r="M92" s="58">
        <f t="shared" si="30"/>
        <v>0</v>
      </c>
      <c r="N92" s="58">
        <f t="shared" si="31"/>
        <v>0</v>
      </c>
      <c r="O92" s="58">
        <f ca="1" t="shared" si="32"/>
      </c>
      <c r="P92" s="58">
        <f ca="1" t="shared" si="33"/>
      </c>
      <c r="Q92" s="58">
        <f t="shared" si="46"/>
      </c>
      <c r="R92" s="58">
        <f t="shared" si="47"/>
      </c>
      <c r="S92" s="58">
        <f t="shared" si="40"/>
      </c>
      <c r="T92" s="58">
        <f ca="1" t="shared" si="34"/>
      </c>
      <c r="U92" s="58">
        <f t="shared" si="35"/>
        <v>0</v>
      </c>
      <c r="V92" s="58">
        <f t="shared" si="41"/>
      </c>
      <c r="W92" s="58">
        <f t="shared" si="36"/>
      </c>
      <c r="X92" s="58">
        <f>IF(W92&lt;&gt;"",IF(ISNA(MATCH(W92,W93:kr_p2,0)),0,MATCH(W92,W93:kr_p2,0)),0)</f>
        <v>0</v>
      </c>
      <c r="Y92" s="58">
        <f t="shared" si="37"/>
        <v>0</v>
      </c>
      <c r="Z92" s="58">
        <f t="shared" si="42"/>
      </c>
      <c r="AA92" s="58">
        <f t="shared" si="43"/>
        <v>0</v>
      </c>
      <c r="AB92" s="58">
        <f ca="1" t="shared" si="38"/>
      </c>
      <c r="AC92" s="58">
        <f t="shared" si="44"/>
      </c>
      <c r="AD92" s="58">
        <f t="shared" si="45"/>
        <v>0</v>
      </c>
    </row>
    <row r="93" spans="1:30" ht="15">
      <c r="A93" s="9">
        <v>22</v>
      </c>
      <c r="B93" s="16"/>
      <c r="C93" s="16"/>
      <c r="D93" s="16"/>
      <c r="E93" s="55">
        <f ca="1" t="shared" si="29"/>
      </c>
      <c r="F93" s="30"/>
      <c r="G93" s="30"/>
      <c r="H93" s="30"/>
      <c r="I93" s="16"/>
      <c r="J93" s="70"/>
      <c r="K93" s="20">
        <f t="shared" si="48"/>
      </c>
      <c r="M93" s="58">
        <f t="shared" si="30"/>
        <v>0</v>
      </c>
      <c r="N93" s="58">
        <f t="shared" si="31"/>
        <v>0</v>
      </c>
      <c r="O93" s="58">
        <f ca="1" t="shared" si="32"/>
      </c>
      <c r="P93" s="58">
        <f ca="1" t="shared" si="33"/>
      </c>
      <c r="Q93" s="58">
        <f t="shared" si="46"/>
      </c>
      <c r="R93" s="58">
        <f t="shared" si="47"/>
      </c>
      <c r="S93" s="58">
        <f t="shared" si="40"/>
      </c>
      <c r="T93" s="58">
        <f ca="1" t="shared" si="34"/>
      </c>
      <c r="U93" s="58">
        <f t="shared" si="35"/>
        <v>0</v>
      </c>
      <c r="V93" s="58">
        <f t="shared" si="41"/>
      </c>
      <c r="W93" s="58">
        <f t="shared" si="36"/>
      </c>
      <c r="X93" s="58">
        <f>IF(W93&lt;&gt;"",IF(ISNA(MATCH(W93,W94:kr_p2,0)),0,MATCH(W93,W94:kr_p2,0)),0)</f>
        <v>0</v>
      </c>
      <c r="Y93" s="58">
        <f t="shared" si="37"/>
        <v>0</v>
      </c>
      <c r="Z93" s="58">
        <f t="shared" si="42"/>
      </c>
      <c r="AA93" s="58">
        <f t="shared" si="43"/>
        <v>0</v>
      </c>
      <c r="AB93" s="58">
        <f ca="1" t="shared" si="38"/>
      </c>
      <c r="AC93" s="58">
        <f t="shared" si="44"/>
      </c>
      <c r="AD93" s="58">
        <f t="shared" si="45"/>
        <v>0</v>
      </c>
    </row>
    <row r="94" spans="1:30" ht="15">
      <c r="A94" s="9">
        <v>23</v>
      </c>
      <c r="B94" s="16"/>
      <c r="C94" s="16"/>
      <c r="D94" s="16"/>
      <c r="E94" s="55">
        <f ca="1" t="shared" si="29"/>
      </c>
      <c r="F94" s="30"/>
      <c r="G94" s="30"/>
      <c r="H94" s="30"/>
      <c r="I94" s="16"/>
      <c r="J94" s="70"/>
      <c r="K94" s="20">
        <f t="shared" si="48"/>
      </c>
      <c r="M94" s="58">
        <f t="shared" si="30"/>
        <v>0</v>
      </c>
      <c r="N94" s="58">
        <f t="shared" si="31"/>
        <v>0</v>
      </c>
      <c r="O94" s="58">
        <f ca="1" t="shared" si="32"/>
      </c>
      <c r="P94" s="58">
        <f ca="1" t="shared" si="33"/>
      </c>
      <c r="Q94" s="58">
        <f t="shared" si="46"/>
      </c>
      <c r="R94" s="58">
        <f t="shared" si="47"/>
      </c>
      <c r="S94" s="58">
        <f t="shared" si="40"/>
      </c>
      <c r="T94" s="58">
        <f ca="1" t="shared" si="34"/>
      </c>
      <c r="U94" s="58">
        <f t="shared" si="35"/>
        <v>0</v>
      </c>
      <c r="V94" s="58">
        <f t="shared" si="41"/>
      </c>
      <c r="W94" s="58">
        <f t="shared" si="36"/>
      </c>
      <c r="X94" s="58">
        <f>IF(W94&lt;&gt;"",IF(ISNA(MATCH(W94,W95:kr_p2,0)),0,MATCH(W94,W95:kr_p2,0)),0)</f>
        <v>0</v>
      </c>
      <c r="Y94" s="58">
        <f t="shared" si="37"/>
        <v>0</v>
      </c>
      <c r="Z94" s="58">
        <f t="shared" si="42"/>
      </c>
      <c r="AA94" s="58">
        <f t="shared" si="43"/>
        <v>0</v>
      </c>
      <c r="AB94" s="58">
        <f ca="1" t="shared" si="38"/>
      </c>
      <c r="AC94" s="58">
        <f t="shared" si="44"/>
      </c>
      <c r="AD94" s="58">
        <f t="shared" si="45"/>
        <v>0</v>
      </c>
    </row>
    <row r="95" spans="1:30" ht="15">
      <c r="A95" s="9">
        <v>24</v>
      </c>
      <c r="B95" s="16"/>
      <c r="C95" s="16"/>
      <c r="D95" s="16"/>
      <c r="E95" s="55">
        <f ca="1" t="shared" si="29"/>
      </c>
      <c r="F95" s="30"/>
      <c r="G95" s="30"/>
      <c r="H95" s="30"/>
      <c r="I95" s="16"/>
      <c r="J95" s="70"/>
      <c r="K95" s="20">
        <f t="shared" si="48"/>
      </c>
      <c r="M95" s="58">
        <f t="shared" si="30"/>
        <v>0</v>
      </c>
      <c r="N95" s="58">
        <f t="shared" si="31"/>
        <v>0</v>
      </c>
      <c r="O95" s="58">
        <f ca="1" t="shared" si="32"/>
      </c>
      <c r="P95" s="58">
        <f ca="1" t="shared" si="33"/>
      </c>
      <c r="Q95" s="58">
        <f t="shared" si="46"/>
      </c>
      <c r="R95" s="58">
        <f t="shared" si="47"/>
      </c>
      <c r="S95" s="58">
        <f t="shared" si="40"/>
      </c>
      <c r="T95" s="58">
        <f ca="1" t="shared" si="34"/>
      </c>
      <c r="U95" s="58">
        <f t="shared" si="35"/>
        <v>0</v>
      </c>
      <c r="V95" s="58">
        <f t="shared" si="41"/>
      </c>
      <c r="W95" s="58">
        <f t="shared" si="36"/>
      </c>
      <c r="X95" s="58">
        <f>IF(W95&lt;&gt;"",IF(ISNA(MATCH(W95,W96:kr_p2,0)),0,MATCH(W95,W96:kr_p2,0)),0)</f>
        <v>0</v>
      </c>
      <c r="Y95" s="58">
        <f t="shared" si="37"/>
        <v>0</v>
      </c>
      <c r="Z95" s="58">
        <f t="shared" si="42"/>
      </c>
      <c r="AA95" s="58">
        <f t="shared" si="43"/>
        <v>0</v>
      </c>
      <c r="AB95" s="58">
        <f ca="1" t="shared" si="38"/>
      </c>
      <c r="AC95" s="58">
        <f t="shared" si="44"/>
      </c>
      <c r="AD95" s="58">
        <f t="shared" si="45"/>
        <v>0</v>
      </c>
    </row>
    <row r="96" spans="1:30" ht="15">
      <c r="A96" s="9">
        <v>25</v>
      </c>
      <c r="B96" s="16"/>
      <c r="C96" s="16"/>
      <c r="D96" s="16"/>
      <c r="E96" s="55">
        <f ca="1" t="shared" si="29"/>
      </c>
      <c r="F96" s="30"/>
      <c r="G96" s="30"/>
      <c r="H96" s="30"/>
      <c r="I96" s="16"/>
      <c r="J96" s="70"/>
      <c r="K96" s="20">
        <f t="shared" si="48"/>
      </c>
      <c r="M96" s="58">
        <f t="shared" si="30"/>
        <v>0</v>
      </c>
      <c r="N96" s="58">
        <f t="shared" si="31"/>
        <v>0</v>
      </c>
      <c r="O96" s="58">
        <f ca="1" t="shared" si="32"/>
      </c>
      <c r="P96" s="58">
        <f ca="1" t="shared" si="33"/>
      </c>
      <c r="Q96" s="58">
        <f t="shared" si="46"/>
      </c>
      <c r="R96" s="58">
        <f t="shared" si="47"/>
      </c>
      <c r="S96" s="58">
        <f t="shared" si="40"/>
      </c>
      <c r="T96" s="58">
        <f ca="1" t="shared" si="34"/>
      </c>
      <c r="U96" s="58">
        <f t="shared" si="35"/>
        <v>0</v>
      </c>
      <c r="V96" s="58">
        <f t="shared" si="41"/>
      </c>
      <c r="W96" s="58">
        <f t="shared" si="36"/>
      </c>
      <c r="X96" s="58">
        <f>IF(W96&lt;&gt;"",IF(ISNA(MATCH(W96,W97:kr_p2,0)),0,MATCH(W96,W97:kr_p2,0)),0)</f>
        <v>0</v>
      </c>
      <c r="Y96" s="58">
        <f t="shared" si="37"/>
        <v>0</v>
      </c>
      <c r="Z96" s="58">
        <f t="shared" si="42"/>
      </c>
      <c r="AA96" s="58">
        <f t="shared" si="43"/>
        <v>0</v>
      </c>
      <c r="AB96" s="58">
        <f ca="1" t="shared" si="38"/>
      </c>
      <c r="AC96" s="58">
        <f t="shared" si="44"/>
      </c>
      <c r="AD96" s="58">
        <f t="shared" si="45"/>
        <v>0</v>
      </c>
    </row>
    <row r="97" spans="1:30" ht="15">
      <c r="A97" s="9">
        <v>26</v>
      </c>
      <c r="B97" s="16"/>
      <c r="C97" s="16"/>
      <c r="D97" s="16"/>
      <c r="E97" s="55">
        <f ca="1" t="shared" si="29"/>
      </c>
      <c r="F97" s="30"/>
      <c r="G97" s="30"/>
      <c r="H97" s="30"/>
      <c r="I97" s="16"/>
      <c r="J97" s="70"/>
      <c r="K97" s="20">
        <f t="shared" si="48"/>
      </c>
      <c r="M97" s="58">
        <f t="shared" si="30"/>
        <v>0</v>
      </c>
      <c r="N97" s="58">
        <f t="shared" si="31"/>
        <v>0</v>
      </c>
      <c r="O97" s="58">
        <f ca="1" t="shared" si="32"/>
      </c>
      <c r="P97" s="58">
        <f ca="1" t="shared" si="33"/>
      </c>
      <c r="Q97" s="58">
        <f t="shared" si="46"/>
      </c>
      <c r="R97" s="58">
        <f t="shared" si="47"/>
      </c>
      <c r="S97" s="58">
        <f t="shared" si="40"/>
      </c>
      <c r="T97" s="58">
        <f ca="1" t="shared" si="34"/>
      </c>
      <c r="U97" s="58">
        <f t="shared" si="35"/>
        <v>0</v>
      </c>
      <c r="V97" s="58">
        <f t="shared" si="41"/>
      </c>
      <c r="W97" s="58">
        <f t="shared" si="36"/>
      </c>
      <c r="X97" s="58">
        <f>IF(W97&lt;&gt;"",IF(ISNA(MATCH(W97,W98:kr_p2,0)),0,MATCH(W97,W98:kr_p2,0)),0)</f>
        <v>0</v>
      </c>
      <c r="Y97" s="58">
        <f t="shared" si="37"/>
        <v>0</v>
      </c>
      <c r="Z97" s="58">
        <f t="shared" si="42"/>
      </c>
      <c r="AA97" s="58">
        <f t="shared" si="43"/>
        <v>0</v>
      </c>
      <c r="AB97" s="58">
        <f ca="1" t="shared" si="38"/>
      </c>
      <c r="AC97" s="58">
        <f t="shared" si="44"/>
      </c>
      <c r="AD97" s="58">
        <f t="shared" si="45"/>
        <v>0</v>
      </c>
    </row>
    <row r="98" spans="1:30" ht="15">
      <c r="A98" s="9">
        <v>27</v>
      </c>
      <c r="B98" s="16"/>
      <c r="C98" s="16"/>
      <c r="D98" s="16"/>
      <c r="E98" s="55">
        <f ca="1" t="shared" si="29"/>
      </c>
      <c r="F98" s="30"/>
      <c r="G98" s="30"/>
      <c r="H98" s="30"/>
      <c r="I98" s="16"/>
      <c r="J98" s="70"/>
      <c r="K98" s="20">
        <f t="shared" si="48"/>
      </c>
      <c r="M98" s="58">
        <f t="shared" si="30"/>
        <v>0</v>
      </c>
      <c r="N98" s="58">
        <f t="shared" si="31"/>
        <v>0</v>
      </c>
      <c r="O98" s="58">
        <f ca="1" t="shared" si="32"/>
      </c>
      <c r="P98" s="58">
        <f ca="1" t="shared" si="33"/>
      </c>
      <c r="Q98" s="58">
        <f t="shared" si="46"/>
      </c>
      <c r="R98" s="58">
        <f t="shared" si="47"/>
      </c>
      <c r="S98" s="58">
        <f t="shared" si="40"/>
      </c>
      <c r="T98" s="58">
        <f ca="1" t="shared" si="34"/>
      </c>
      <c r="U98" s="58">
        <f t="shared" si="35"/>
        <v>0</v>
      </c>
      <c r="V98" s="58">
        <f t="shared" si="41"/>
      </c>
      <c r="W98" s="58">
        <f t="shared" si="36"/>
      </c>
      <c r="X98" s="58">
        <f>IF(W98&lt;&gt;"",IF(ISNA(MATCH(W98,W99:kr_p2,0)),0,MATCH(W98,W99:kr_p2,0)),0)</f>
        <v>0</v>
      </c>
      <c r="Y98" s="58">
        <f t="shared" si="37"/>
        <v>0</v>
      </c>
      <c r="Z98" s="58">
        <f t="shared" si="42"/>
      </c>
      <c r="AA98" s="58">
        <f t="shared" si="43"/>
        <v>0</v>
      </c>
      <c r="AB98" s="58">
        <f ca="1" t="shared" si="38"/>
      </c>
      <c r="AC98" s="58">
        <f t="shared" si="44"/>
      </c>
      <c r="AD98" s="58">
        <f t="shared" si="45"/>
        <v>0</v>
      </c>
    </row>
    <row r="99" spans="1:30" ht="15">
      <c r="A99" s="9">
        <v>28</v>
      </c>
      <c r="B99" s="16"/>
      <c r="C99" s="16"/>
      <c r="D99" s="16"/>
      <c r="E99" s="55">
        <f ca="1" t="shared" si="29"/>
      </c>
      <c r="F99" s="30"/>
      <c r="G99" s="30"/>
      <c r="H99" s="30"/>
      <c r="I99" s="16"/>
      <c r="J99" s="70"/>
      <c r="K99" s="20">
        <f t="shared" si="48"/>
      </c>
      <c r="M99" s="58">
        <f t="shared" si="30"/>
        <v>0</v>
      </c>
      <c r="N99" s="58">
        <f t="shared" si="31"/>
        <v>0</v>
      </c>
      <c r="O99" s="58">
        <f ca="1" t="shared" si="32"/>
      </c>
      <c r="P99" s="58">
        <f ca="1" t="shared" si="33"/>
      </c>
      <c r="Q99" s="58">
        <f t="shared" si="46"/>
      </c>
      <c r="R99" s="58">
        <f t="shared" si="47"/>
      </c>
      <c r="S99" s="58">
        <f t="shared" si="40"/>
      </c>
      <c r="T99" s="58">
        <f ca="1" t="shared" si="34"/>
      </c>
      <c r="U99" s="58">
        <f t="shared" si="35"/>
        <v>0</v>
      </c>
      <c r="V99" s="58">
        <f t="shared" si="41"/>
      </c>
      <c r="W99" s="58">
        <f t="shared" si="36"/>
      </c>
      <c r="X99" s="58">
        <f>IF(W99&lt;&gt;"",IF(ISNA(MATCH(W99,W100:kr_p2,0)),0,MATCH(W99,W100:kr_p2,0)),0)</f>
        <v>0</v>
      </c>
      <c r="Y99" s="58">
        <f t="shared" si="37"/>
        <v>0</v>
      </c>
      <c r="Z99" s="58">
        <f t="shared" si="42"/>
      </c>
      <c r="AA99" s="58">
        <f t="shared" si="43"/>
        <v>0</v>
      </c>
      <c r="AB99" s="58">
        <f ca="1" t="shared" si="38"/>
      </c>
      <c r="AC99" s="58">
        <f t="shared" si="44"/>
      </c>
      <c r="AD99" s="58">
        <f t="shared" si="45"/>
        <v>0</v>
      </c>
    </row>
    <row r="100" spans="1:30" ht="15">
      <c r="A100" s="9">
        <v>29</v>
      </c>
      <c r="B100" s="16"/>
      <c r="C100" s="16"/>
      <c r="D100" s="16"/>
      <c r="E100" s="55">
        <f ca="1" t="shared" si="29"/>
      </c>
      <c r="F100" s="30"/>
      <c r="G100" s="30"/>
      <c r="H100" s="30"/>
      <c r="I100" s="16"/>
      <c r="J100" s="70"/>
      <c r="K100" s="20">
        <f t="shared" si="48"/>
      </c>
      <c r="M100" s="58">
        <f t="shared" si="30"/>
        <v>0</v>
      </c>
      <c r="N100" s="58">
        <f t="shared" si="31"/>
        <v>0</v>
      </c>
      <c r="O100" s="58">
        <f ca="1" t="shared" si="32"/>
      </c>
      <c r="P100" s="58">
        <f ca="1" t="shared" si="33"/>
      </c>
      <c r="Q100" s="58">
        <f t="shared" si="46"/>
      </c>
      <c r="R100" s="58">
        <f t="shared" si="47"/>
      </c>
      <c r="S100" s="58">
        <f t="shared" si="40"/>
      </c>
      <c r="T100" s="58">
        <f ca="1" t="shared" si="34"/>
      </c>
      <c r="U100" s="58">
        <f t="shared" si="35"/>
        <v>0</v>
      </c>
      <c r="V100" s="58">
        <f t="shared" si="41"/>
      </c>
      <c r="W100" s="58">
        <f t="shared" si="36"/>
      </c>
      <c r="X100" s="58">
        <f>IF(W100&lt;&gt;"",IF(ISNA(MATCH(W100,W101:kr_p2,0)),0,MATCH(W100,W101:kr_p2,0)),0)</f>
        <v>0</v>
      </c>
      <c r="Y100" s="58">
        <f t="shared" si="37"/>
        <v>0</v>
      </c>
      <c r="Z100" s="58">
        <f t="shared" si="42"/>
      </c>
      <c r="AA100" s="58">
        <f t="shared" si="43"/>
        <v>0</v>
      </c>
      <c r="AB100" s="58">
        <f ca="1" t="shared" si="38"/>
      </c>
      <c r="AC100" s="58">
        <f t="shared" si="44"/>
      </c>
      <c r="AD100" s="58">
        <f t="shared" si="45"/>
        <v>0</v>
      </c>
    </row>
    <row r="101" spans="1:30" ht="15">
      <c r="A101" s="9">
        <v>30</v>
      </c>
      <c r="B101" s="16"/>
      <c r="C101" s="16"/>
      <c r="D101" s="16"/>
      <c r="E101" s="55">
        <f ca="1" t="shared" si="29"/>
      </c>
      <c r="F101" s="30"/>
      <c r="G101" s="30"/>
      <c r="H101" s="30"/>
      <c r="I101" s="16"/>
      <c r="J101" s="70"/>
      <c r="K101" s="20">
        <f t="shared" si="48"/>
      </c>
      <c r="M101" s="58">
        <f t="shared" si="30"/>
        <v>0</v>
      </c>
      <c r="N101" s="58">
        <f t="shared" si="31"/>
        <v>0</v>
      </c>
      <c r="O101" s="58">
        <f ca="1" t="shared" si="32"/>
      </c>
      <c r="P101" s="58">
        <f ca="1" t="shared" si="33"/>
      </c>
      <c r="Q101" s="58">
        <f t="shared" si="46"/>
      </c>
      <c r="R101" s="58">
        <f t="shared" si="47"/>
      </c>
      <c r="S101" s="58">
        <f t="shared" si="40"/>
      </c>
      <c r="T101" s="58">
        <f ca="1" t="shared" si="34"/>
      </c>
      <c r="U101" s="58">
        <f t="shared" si="35"/>
        <v>0</v>
      </c>
      <c r="V101" s="58">
        <f t="shared" si="41"/>
      </c>
      <c r="W101" s="58">
        <f t="shared" si="36"/>
      </c>
      <c r="X101" s="58">
        <f>IF(W101&lt;&gt;"",IF(ISNA(MATCH(W101,W102:kr_p2,0)),0,MATCH(W101,W102:kr_p2,0)),0)</f>
        <v>0</v>
      </c>
      <c r="Y101" s="58">
        <f t="shared" si="37"/>
        <v>0</v>
      </c>
      <c r="Z101" s="58">
        <f t="shared" si="42"/>
      </c>
      <c r="AA101" s="58">
        <f t="shared" si="43"/>
        <v>0</v>
      </c>
      <c r="AB101" s="58">
        <f ca="1" t="shared" si="38"/>
      </c>
      <c r="AC101" s="58">
        <f t="shared" si="44"/>
      </c>
      <c r="AD101" s="58">
        <f t="shared" si="45"/>
        <v>0</v>
      </c>
    </row>
    <row r="102" spans="1:30" ht="15">
      <c r="A102" s="9">
        <v>31</v>
      </c>
      <c r="B102" s="16"/>
      <c r="C102" s="16"/>
      <c r="D102" s="16"/>
      <c r="E102" s="55">
        <f ca="1" t="shared" si="29"/>
      </c>
      <c r="F102" s="30"/>
      <c r="G102" s="30"/>
      <c r="H102" s="30"/>
      <c r="I102" s="16"/>
      <c r="J102" s="70"/>
      <c r="K102" s="20">
        <f t="shared" si="48"/>
      </c>
      <c r="M102" s="58">
        <f t="shared" si="30"/>
        <v>0</v>
      </c>
      <c r="N102" s="58">
        <f t="shared" si="31"/>
        <v>0</v>
      </c>
      <c r="O102" s="58">
        <f ca="1" t="shared" si="32"/>
      </c>
      <c r="P102" s="58">
        <f ca="1" t="shared" si="33"/>
      </c>
      <c r="Q102" s="58">
        <f t="shared" si="46"/>
      </c>
      <c r="R102" s="58">
        <f t="shared" si="47"/>
      </c>
      <c r="S102" s="58">
        <f t="shared" si="40"/>
      </c>
      <c r="T102" s="58">
        <f ca="1" t="shared" si="34"/>
      </c>
      <c r="U102" s="58">
        <f t="shared" si="35"/>
        <v>0</v>
      </c>
      <c r="V102" s="58">
        <f t="shared" si="41"/>
      </c>
      <c r="W102" s="58">
        <f t="shared" si="36"/>
      </c>
      <c r="X102" s="58">
        <f>IF(W102&lt;&gt;"",IF(ISNA(MATCH(W102,W103:kr_p2,0)),0,MATCH(W102,W103:kr_p2,0)),0)</f>
        <v>0</v>
      </c>
      <c r="Y102" s="58">
        <f t="shared" si="37"/>
        <v>0</v>
      </c>
      <c r="Z102" s="58">
        <f t="shared" si="42"/>
      </c>
      <c r="AA102" s="58">
        <f t="shared" si="43"/>
        <v>0</v>
      </c>
      <c r="AB102" s="58">
        <f ca="1" t="shared" si="38"/>
      </c>
      <c r="AC102" s="58">
        <f t="shared" si="44"/>
      </c>
      <c r="AD102" s="58">
        <f t="shared" si="45"/>
        <v>0</v>
      </c>
    </row>
    <row r="103" spans="1:30" ht="15">
      <c r="A103" s="9">
        <v>32</v>
      </c>
      <c r="B103" s="16"/>
      <c r="C103" s="16"/>
      <c r="D103" s="16"/>
      <c r="E103" s="55">
        <f ca="1" t="shared" si="29"/>
      </c>
      <c r="F103" s="30"/>
      <c r="G103" s="30"/>
      <c r="H103" s="30"/>
      <c r="I103" s="16"/>
      <c r="J103" s="70"/>
      <c r="K103" s="20">
        <f t="shared" si="48"/>
      </c>
      <c r="M103" s="58">
        <f t="shared" si="30"/>
        <v>0</v>
      </c>
      <c r="N103" s="58">
        <f t="shared" si="31"/>
        <v>0</v>
      </c>
      <c r="O103" s="58">
        <f ca="1" t="shared" si="32"/>
      </c>
      <c r="P103" s="58">
        <f ca="1" t="shared" si="33"/>
      </c>
      <c r="Q103" s="58">
        <f t="shared" si="46"/>
      </c>
      <c r="R103" s="58">
        <f t="shared" si="47"/>
      </c>
      <c r="S103" s="58">
        <f t="shared" si="40"/>
      </c>
      <c r="T103" s="58">
        <f ca="1" t="shared" si="34"/>
      </c>
      <c r="U103" s="58">
        <f t="shared" si="35"/>
        <v>0</v>
      </c>
      <c r="V103" s="58">
        <f t="shared" si="41"/>
      </c>
      <c r="W103" s="58">
        <f t="shared" si="36"/>
      </c>
      <c r="X103" s="58">
        <f>IF(W103&lt;&gt;"",IF(ISNA(MATCH(W103,W104:kr_p2,0)),0,MATCH(W103,W104:kr_p2,0)),0)</f>
        <v>0</v>
      </c>
      <c r="Y103" s="58">
        <f t="shared" si="37"/>
        <v>0</v>
      </c>
      <c r="Z103" s="58">
        <f t="shared" si="42"/>
      </c>
      <c r="AA103" s="58">
        <f t="shared" si="43"/>
        <v>0</v>
      </c>
      <c r="AB103" s="58">
        <f ca="1" t="shared" si="38"/>
      </c>
      <c r="AC103" s="58">
        <f t="shared" si="44"/>
      </c>
      <c r="AD103" s="58">
        <f t="shared" si="45"/>
        <v>0</v>
      </c>
    </row>
    <row r="104" spans="1:30" ht="15">
      <c r="A104" s="9">
        <v>33</v>
      </c>
      <c r="B104" s="16"/>
      <c r="C104" s="16"/>
      <c r="D104" s="16"/>
      <c r="E104" s="55">
        <f aca="true" ca="1" t="shared" si="49" ref="E104:E121">IF(D104="","",(OFFSET(INDIRECT(Q104),MATCH(D104,INDIRECT(P104),0)-1,1)))</f>
      </c>
      <c r="F104" s="30"/>
      <c r="G104" s="30"/>
      <c r="H104" s="30"/>
      <c r="I104" s="16"/>
      <c r="J104" s="70"/>
      <c r="K104" s="20">
        <f aca="true" t="shared" si="50" ref="K104:K121">IF(M104=1," Имате непопълнени колони.",IF(X104&lt;&gt;0,"За "&amp;D104&amp;" имате  попълнени повече редове за "&amp;I104,IF(N104=1,"Моля, проверете коректно ли е въведена цената?","")))</f>
      </c>
      <c r="M104" s="58">
        <f aca="true" t="shared" si="51" ref="M104:M121">IF(B104&amp;C104&amp;D104&amp;E104&amp;F104&amp;G104&amp;H104&amp;I104&lt;&gt;"",IF(OR(B104="",C104="",D104="",E104="",F104="",G104="",H104="",I104=""),1,0),0)</f>
        <v>0</v>
      </c>
      <c r="N104" s="58">
        <f aca="true" t="shared" si="52" ref="N104:N121">IF(OR(H104&lt;R104,H104&gt;S104),1,0)</f>
        <v>0</v>
      </c>
      <c r="O104" s="58">
        <f aca="true" ca="1" t="shared" si="53" ref="O104:O121">IF(B104="","",(OFFSET(obl1,MATCH(B104,obl,0)-1,1)))</f>
      </c>
      <c r="P104" s="58">
        <f aca="true" ca="1" t="shared" si="54" ref="P104:P121">IF(C104="","",(OFFSET(INDIRECT(V104),MATCH(C104,INDIRECT(O104),0)-1,1)))</f>
      </c>
      <c r="Q104" s="58">
        <f t="shared" si="46"/>
      </c>
      <c r="R104" s="58">
        <f t="shared" si="47"/>
      </c>
      <c r="S104" s="58">
        <f t="shared" si="40"/>
      </c>
      <c r="T104" s="58">
        <f aca="true" ca="1" t="shared" si="55" ref="T104:T121">IF(B104="","",IF(C104="","",IF(Z104=1,OFFSET(obl_obst1,MATCH(CONCATENATE(B104,C104),obl_obs,0)-1,5),OFFSET(obl_obst1,MATCH(CONCATENATE(B104,C104),obl_obs,0)-1,6))))</f>
      </c>
      <c r="U104" s="58">
        <f aca="true" t="shared" si="56" ref="U104:U121">IF(B104&amp;C104&amp;D104&amp;E104&amp;F104&amp;G104&amp;H104&amp;I104&lt;&gt;"",1,0)</f>
        <v>0</v>
      </c>
      <c r="V104" s="58">
        <f t="shared" si="41"/>
      </c>
      <c r="W104" s="58">
        <f aca="true" t="shared" si="57" ref="W104:W121">CONCATENATE(E104,I104)</f>
      </c>
      <c r="X104" s="58">
        <f>IF(W104&lt;&gt;"",IF(ISNA(MATCH(W104,W105:kr_p2,0)),0,MATCH(W104,W105:kr_p2,0)),0)</f>
        <v>0</v>
      </c>
      <c r="Y104" s="58">
        <f aca="true" t="shared" si="58" ref="Y104:Y121">IF(OR(B104&lt;&gt;"",C104&lt;&gt;"",D104&lt;&gt;"",E104&lt;&gt;"",F104&lt;&gt;"",G104&lt;&gt;"",H104&lt;&gt;"",I104&lt;&gt;""),1,0)</f>
        <v>0</v>
      </c>
      <c r="Z104" s="58">
        <f t="shared" si="42"/>
      </c>
      <c r="AA104" s="58">
        <f t="shared" si="43"/>
        <v>0</v>
      </c>
      <c r="AB104" s="58">
        <f ca="1" t="shared" si="38"/>
      </c>
      <c r="AC104" s="58">
        <f t="shared" si="44"/>
      </c>
      <c r="AD104" s="58">
        <f t="shared" si="45"/>
        <v>0</v>
      </c>
    </row>
    <row r="105" spans="1:30" ht="15">
      <c r="A105" s="9">
        <v>34</v>
      </c>
      <c r="B105" s="16"/>
      <c r="C105" s="16"/>
      <c r="D105" s="16"/>
      <c r="E105" s="55">
        <f ca="1" t="shared" si="49"/>
      </c>
      <c r="F105" s="30"/>
      <c r="G105" s="30"/>
      <c r="H105" s="30"/>
      <c r="I105" s="16"/>
      <c r="J105" s="70"/>
      <c r="K105" s="20">
        <f t="shared" si="50"/>
      </c>
      <c r="M105" s="58">
        <f t="shared" si="51"/>
        <v>0</v>
      </c>
      <c r="N105" s="58">
        <f t="shared" si="52"/>
        <v>0</v>
      </c>
      <c r="O105" s="58">
        <f ca="1" t="shared" si="53"/>
      </c>
      <c r="P105" s="58">
        <f ca="1" t="shared" si="54"/>
      </c>
      <c r="Q105" s="58">
        <f t="shared" si="46"/>
      </c>
      <c r="R105" s="58">
        <f t="shared" si="47"/>
      </c>
      <c r="S105" s="58">
        <f t="shared" si="40"/>
      </c>
      <c r="T105" s="58">
        <f ca="1" t="shared" si="55"/>
      </c>
      <c r="U105" s="58">
        <f t="shared" si="56"/>
        <v>0</v>
      </c>
      <c r="V105" s="58">
        <f t="shared" si="41"/>
      </c>
      <c r="W105" s="58">
        <f t="shared" si="57"/>
      </c>
      <c r="X105" s="58">
        <f>IF(W105&lt;&gt;"",IF(ISNA(MATCH(W105,W106:kr_p2,0)),0,MATCH(W105,W106:kr_p2,0)),0)</f>
        <v>0</v>
      </c>
      <c r="Y105" s="58">
        <f t="shared" si="58"/>
        <v>0</v>
      </c>
      <c r="Z105" s="58">
        <f t="shared" si="42"/>
      </c>
      <c r="AA105" s="58">
        <f t="shared" si="43"/>
        <v>0</v>
      </c>
      <c r="AB105" s="58">
        <f ca="1" t="shared" si="38"/>
      </c>
      <c r="AC105" s="58">
        <f t="shared" si="44"/>
      </c>
      <c r="AD105" s="58">
        <f t="shared" si="45"/>
        <v>0</v>
      </c>
    </row>
    <row r="106" spans="1:30" ht="15">
      <c r="A106" s="9">
        <v>35</v>
      </c>
      <c r="B106" s="16"/>
      <c r="C106" s="16"/>
      <c r="D106" s="16"/>
      <c r="E106" s="55">
        <f ca="1" t="shared" si="49"/>
      </c>
      <c r="F106" s="30"/>
      <c r="G106" s="30"/>
      <c r="H106" s="30"/>
      <c r="I106" s="16"/>
      <c r="J106" s="70"/>
      <c r="K106" s="20">
        <f t="shared" si="50"/>
      </c>
      <c r="M106" s="58">
        <f t="shared" si="51"/>
        <v>0</v>
      </c>
      <c r="N106" s="58">
        <f t="shared" si="52"/>
        <v>0</v>
      </c>
      <c r="O106" s="58">
        <f ca="1" t="shared" si="53"/>
      </c>
      <c r="P106" s="58">
        <f ca="1" t="shared" si="54"/>
      </c>
      <c r="Q106" s="58">
        <f t="shared" si="46"/>
      </c>
      <c r="R106" s="58">
        <f t="shared" si="47"/>
      </c>
      <c r="S106" s="58">
        <f t="shared" si="40"/>
      </c>
      <c r="T106" s="58">
        <f ca="1" t="shared" si="55"/>
      </c>
      <c r="U106" s="58">
        <f t="shared" si="56"/>
        <v>0</v>
      </c>
      <c r="V106" s="58">
        <f t="shared" si="41"/>
      </c>
      <c r="W106" s="58">
        <f t="shared" si="57"/>
      </c>
      <c r="X106" s="58">
        <f>IF(W106&lt;&gt;"",IF(ISNA(MATCH(W106,W107:kr_p2,0)),0,MATCH(W106,W107:kr_p2,0)),0)</f>
        <v>0</v>
      </c>
      <c r="Y106" s="58">
        <f t="shared" si="58"/>
        <v>0</v>
      </c>
      <c r="Z106" s="58">
        <f t="shared" si="42"/>
      </c>
      <c r="AA106" s="58">
        <f t="shared" si="43"/>
        <v>0</v>
      </c>
      <c r="AB106" s="58">
        <f ca="1" t="shared" si="38"/>
      </c>
      <c r="AC106" s="58">
        <f t="shared" si="44"/>
      </c>
      <c r="AD106" s="58">
        <f t="shared" si="45"/>
        <v>0</v>
      </c>
    </row>
    <row r="107" spans="1:30" ht="15">
      <c r="A107" s="9">
        <v>36</v>
      </c>
      <c r="B107" s="16"/>
      <c r="C107" s="16"/>
      <c r="D107" s="16"/>
      <c r="E107" s="55">
        <f ca="1" t="shared" si="49"/>
      </c>
      <c r="F107" s="30"/>
      <c r="G107" s="30"/>
      <c r="H107" s="30"/>
      <c r="I107" s="16"/>
      <c r="J107" s="70"/>
      <c r="K107" s="20">
        <f t="shared" si="50"/>
      </c>
      <c r="M107" s="58">
        <f t="shared" si="51"/>
        <v>0</v>
      </c>
      <c r="N107" s="58">
        <f t="shared" si="52"/>
        <v>0</v>
      </c>
      <c r="O107" s="58">
        <f ca="1" t="shared" si="53"/>
      </c>
      <c r="P107" s="58">
        <f ca="1" t="shared" si="54"/>
      </c>
      <c r="Q107" s="58">
        <f t="shared" si="46"/>
      </c>
      <c r="R107" s="58">
        <f t="shared" si="47"/>
      </c>
      <c r="S107" s="58">
        <f t="shared" si="40"/>
      </c>
      <c r="T107" s="58">
        <f ca="1" t="shared" si="55"/>
      </c>
      <c r="U107" s="58">
        <f t="shared" si="56"/>
        <v>0</v>
      </c>
      <c r="V107" s="58">
        <f t="shared" si="41"/>
      </c>
      <c r="W107" s="58">
        <f t="shared" si="57"/>
      </c>
      <c r="X107" s="58">
        <f>IF(W107&lt;&gt;"",IF(ISNA(MATCH(W107,W108:kr_p2,0)),0,MATCH(W107,W108:kr_p2,0)),0)</f>
        <v>0</v>
      </c>
      <c r="Y107" s="58">
        <f t="shared" si="58"/>
        <v>0</v>
      </c>
      <c r="Z107" s="58">
        <f t="shared" si="42"/>
      </c>
      <c r="AA107" s="58">
        <f t="shared" si="43"/>
        <v>0</v>
      </c>
      <c r="AB107" s="58">
        <f ca="1" t="shared" si="38"/>
      </c>
      <c r="AC107" s="58">
        <f t="shared" si="44"/>
      </c>
      <c r="AD107" s="58">
        <f t="shared" si="45"/>
        <v>0</v>
      </c>
    </row>
    <row r="108" spans="1:30" ht="15">
      <c r="A108" s="9">
        <v>37</v>
      </c>
      <c r="B108" s="16"/>
      <c r="C108" s="16"/>
      <c r="D108" s="16"/>
      <c r="E108" s="55">
        <f ca="1" t="shared" si="49"/>
      </c>
      <c r="F108" s="30"/>
      <c r="G108" s="30"/>
      <c r="H108" s="30"/>
      <c r="I108" s="16"/>
      <c r="J108" s="70"/>
      <c r="K108" s="20">
        <f t="shared" si="50"/>
      </c>
      <c r="M108" s="58">
        <f t="shared" si="51"/>
        <v>0</v>
      </c>
      <c r="N108" s="58">
        <f t="shared" si="52"/>
        <v>0</v>
      </c>
      <c r="O108" s="58">
        <f ca="1" t="shared" si="53"/>
      </c>
      <c r="P108" s="58">
        <f ca="1" t="shared" si="54"/>
      </c>
      <c r="Q108" s="58">
        <f t="shared" si="46"/>
      </c>
      <c r="R108" s="58">
        <f t="shared" si="47"/>
      </c>
      <c r="S108" s="58">
        <f t="shared" si="40"/>
      </c>
      <c r="T108" s="58">
        <f ca="1" t="shared" si="55"/>
      </c>
      <c r="U108" s="58">
        <f t="shared" si="56"/>
        <v>0</v>
      </c>
      <c r="V108" s="58">
        <f t="shared" si="41"/>
      </c>
      <c r="W108" s="58">
        <f t="shared" si="57"/>
      </c>
      <c r="X108" s="58">
        <f>IF(W108&lt;&gt;"",IF(ISNA(MATCH(W108,W109:kr_p2,0)),0,MATCH(W108,W109:kr_p2,0)),0)</f>
        <v>0</v>
      </c>
      <c r="Y108" s="58">
        <f t="shared" si="58"/>
        <v>0</v>
      </c>
      <c r="Z108" s="58">
        <f t="shared" si="42"/>
      </c>
      <c r="AA108" s="58">
        <f t="shared" si="43"/>
        <v>0</v>
      </c>
      <c r="AB108" s="58">
        <f ca="1" t="shared" si="38"/>
      </c>
      <c r="AC108" s="58">
        <f t="shared" si="44"/>
      </c>
      <c r="AD108" s="58">
        <f t="shared" si="45"/>
        <v>0</v>
      </c>
    </row>
    <row r="109" spans="1:30" ht="15">
      <c r="A109" s="9">
        <v>38</v>
      </c>
      <c r="B109" s="16"/>
      <c r="C109" s="16"/>
      <c r="D109" s="16"/>
      <c r="E109" s="55">
        <f ca="1" t="shared" si="49"/>
      </c>
      <c r="F109" s="30"/>
      <c r="G109" s="30"/>
      <c r="H109" s="30"/>
      <c r="I109" s="16"/>
      <c r="J109" s="70"/>
      <c r="K109" s="20">
        <f t="shared" si="50"/>
      </c>
      <c r="M109" s="58">
        <f t="shared" si="51"/>
        <v>0</v>
      </c>
      <c r="N109" s="58">
        <f t="shared" si="52"/>
        <v>0</v>
      </c>
      <c r="O109" s="58">
        <f ca="1" t="shared" si="53"/>
      </c>
      <c r="P109" s="58">
        <f ca="1" t="shared" si="54"/>
      </c>
      <c r="Q109" s="58">
        <f t="shared" si="46"/>
      </c>
      <c r="R109" s="58">
        <f t="shared" si="47"/>
      </c>
      <c r="S109" s="58">
        <f t="shared" si="40"/>
      </c>
      <c r="T109" s="58">
        <f ca="1" t="shared" si="55"/>
      </c>
      <c r="U109" s="58">
        <f t="shared" si="56"/>
        <v>0</v>
      </c>
      <c r="V109" s="58">
        <f t="shared" si="41"/>
      </c>
      <c r="W109" s="58">
        <f t="shared" si="57"/>
      </c>
      <c r="X109" s="58">
        <f>IF(W109&lt;&gt;"",IF(ISNA(MATCH(W109,W110:kr_p2,0)),0,MATCH(W109,W110:kr_p2,0)),0)</f>
        <v>0</v>
      </c>
      <c r="Y109" s="58">
        <f t="shared" si="58"/>
        <v>0</v>
      </c>
      <c r="Z109" s="58">
        <f t="shared" si="42"/>
      </c>
      <c r="AA109" s="58">
        <f t="shared" si="43"/>
        <v>0</v>
      </c>
      <c r="AB109" s="58">
        <f ca="1" t="shared" si="38"/>
      </c>
      <c r="AC109" s="58">
        <f t="shared" si="44"/>
      </c>
      <c r="AD109" s="58">
        <f t="shared" si="45"/>
        <v>0</v>
      </c>
    </row>
    <row r="110" spans="1:30" ht="15">
      <c r="A110" s="9">
        <v>39</v>
      </c>
      <c r="B110" s="16"/>
      <c r="C110" s="16"/>
      <c r="D110" s="16"/>
      <c r="E110" s="55">
        <f ca="1" t="shared" si="49"/>
      </c>
      <c r="F110" s="30"/>
      <c r="G110" s="30"/>
      <c r="H110" s="30"/>
      <c r="I110" s="16"/>
      <c r="J110" s="70"/>
      <c r="K110" s="20">
        <f t="shared" si="50"/>
      </c>
      <c r="M110" s="58">
        <f t="shared" si="51"/>
        <v>0</v>
      </c>
      <c r="N110" s="58">
        <f t="shared" si="52"/>
        <v>0</v>
      </c>
      <c r="O110" s="58">
        <f ca="1" t="shared" si="53"/>
      </c>
      <c r="P110" s="58">
        <f ca="1" t="shared" si="54"/>
      </c>
      <c r="Q110" s="58">
        <f t="shared" si="46"/>
      </c>
      <c r="R110" s="58">
        <f t="shared" si="47"/>
      </c>
      <c r="S110" s="58">
        <f t="shared" si="40"/>
      </c>
      <c r="T110" s="58">
        <f ca="1" t="shared" si="55"/>
      </c>
      <c r="U110" s="58">
        <f t="shared" si="56"/>
        <v>0</v>
      </c>
      <c r="V110" s="58">
        <f t="shared" si="41"/>
      </c>
      <c r="W110" s="58">
        <f t="shared" si="57"/>
      </c>
      <c r="X110" s="58">
        <f>IF(W110&lt;&gt;"",IF(ISNA(MATCH(W110,W111:kr_p2,0)),0,MATCH(W110,W111:kr_p2,0)),0)</f>
        <v>0</v>
      </c>
      <c r="Y110" s="58">
        <f t="shared" si="58"/>
        <v>0</v>
      </c>
      <c r="Z110" s="58">
        <f t="shared" si="42"/>
      </c>
      <c r="AA110" s="58">
        <f t="shared" si="43"/>
        <v>0</v>
      </c>
      <c r="AB110" s="58">
        <f ca="1" t="shared" si="38"/>
      </c>
      <c r="AC110" s="58">
        <f t="shared" si="44"/>
      </c>
      <c r="AD110" s="58">
        <f t="shared" si="45"/>
        <v>0</v>
      </c>
    </row>
    <row r="111" spans="1:30" ht="15">
      <c r="A111" s="9">
        <v>40</v>
      </c>
      <c r="B111" s="16"/>
      <c r="C111" s="16"/>
      <c r="D111" s="16"/>
      <c r="E111" s="55">
        <f ca="1" t="shared" si="49"/>
      </c>
      <c r="F111" s="30"/>
      <c r="G111" s="30"/>
      <c r="H111" s="30"/>
      <c r="I111" s="16"/>
      <c r="J111" s="70"/>
      <c r="K111" s="20">
        <f t="shared" si="50"/>
      </c>
      <c r="M111" s="58">
        <f t="shared" si="51"/>
        <v>0</v>
      </c>
      <c r="N111" s="58">
        <f t="shared" si="52"/>
        <v>0</v>
      </c>
      <c r="O111" s="58">
        <f ca="1" t="shared" si="53"/>
      </c>
      <c r="P111" s="58">
        <f ca="1" t="shared" si="54"/>
      </c>
      <c r="Q111" s="58">
        <f t="shared" si="46"/>
      </c>
      <c r="R111" s="58">
        <f t="shared" si="47"/>
      </c>
      <c r="S111" s="58">
        <f t="shared" si="40"/>
      </c>
      <c r="T111" s="58">
        <f ca="1" t="shared" si="55"/>
      </c>
      <c r="U111" s="58">
        <f t="shared" si="56"/>
        <v>0</v>
      </c>
      <c r="V111" s="58">
        <f t="shared" si="41"/>
      </c>
      <c r="W111" s="58">
        <f t="shared" si="57"/>
      </c>
      <c r="X111" s="58">
        <f>IF(W111&lt;&gt;"",IF(ISNA(MATCH(W111,W112:kr_p2,0)),0,MATCH(W111,W112:kr_p2,0)),0)</f>
        <v>0</v>
      </c>
      <c r="Y111" s="58">
        <f t="shared" si="58"/>
        <v>0</v>
      </c>
      <c r="Z111" s="58">
        <f t="shared" si="42"/>
      </c>
      <c r="AA111" s="58">
        <f t="shared" si="43"/>
        <v>0</v>
      </c>
      <c r="AB111" s="58">
        <f ca="1" t="shared" si="38"/>
      </c>
      <c r="AC111" s="58">
        <f t="shared" si="44"/>
      </c>
      <c r="AD111" s="58">
        <f t="shared" si="45"/>
        <v>0</v>
      </c>
    </row>
    <row r="112" spans="1:30" ht="15">
      <c r="A112" s="9">
        <v>41</v>
      </c>
      <c r="B112" s="16"/>
      <c r="C112" s="16"/>
      <c r="D112" s="16"/>
      <c r="E112" s="55">
        <f ca="1" t="shared" si="49"/>
      </c>
      <c r="F112" s="30"/>
      <c r="G112" s="30"/>
      <c r="H112" s="30"/>
      <c r="I112" s="16"/>
      <c r="J112" s="70"/>
      <c r="K112" s="20">
        <f t="shared" si="50"/>
      </c>
      <c r="M112" s="58">
        <f t="shared" si="51"/>
        <v>0</v>
      </c>
      <c r="N112" s="58">
        <f t="shared" si="52"/>
        <v>0</v>
      </c>
      <c r="O112" s="58">
        <f ca="1" t="shared" si="53"/>
      </c>
      <c r="P112" s="58">
        <f ca="1" t="shared" si="54"/>
      </c>
      <c r="Q112" s="58">
        <f t="shared" si="46"/>
      </c>
      <c r="R112" s="58">
        <f t="shared" si="47"/>
      </c>
      <c r="S112" s="58">
        <f t="shared" si="40"/>
      </c>
      <c r="T112" s="58">
        <f ca="1" t="shared" si="55"/>
      </c>
      <c r="U112" s="58">
        <f t="shared" si="56"/>
        <v>0</v>
      </c>
      <c r="V112" s="58">
        <f t="shared" si="41"/>
      </c>
      <c r="W112" s="58">
        <f t="shared" si="57"/>
      </c>
      <c r="X112" s="58">
        <f>IF(W112&lt;&gt;"",IF(ISNA(MATCH(W112,W113:kr_p2,0)),0,MATCH(W112,W113:kr_p2,0)),0)</f>
        <v>0</v>
      </c>
      <c r="Y112" s="58">
        <f t="shared" si="58"/>
        <v>0</v>
      </c>
      <c r="Z112" s="58">
        <f t="shared" si="42"/>
      </c>
      <c r="AA112" s="58">
        <f t="shared" si="43"/>
        <v>0</v>
      </c>
      <c r="AB112" s="58">
        <f ca="1" t="shared" si="38"/>
      </c>
      <c r="AC112" s="58">
        <f t="shared" si="44"/>
      </c>
      <c r="AD112" s="58">
        <f t="shared" si="45"/>
        <v>0</v>
      </c>
    </row>
    <row r="113" spans="1:30" ht="15">
      <c r="A113" s="9">
        <v>42</v>
      </c>
      <c r="B113" s="16"/>
      <c r="C113" s="16"/>
      <c r="D113" s="16"/>
      <c r="E113" s="55">
        <f ca="1" t="shared" si="49"/>
      </c>
      <c r="F113" s="30"/>
      <c r="G113" s="30"/>
      <c r="H113" s="30"/>
      <c r="I113" s="16"/>
      <c r="J113" s="70"/>
      <c r="K113" s="20">
        <f t="shared" si="50"/>
      </c>
      <c r="M113" s="58">
        <f t="shared" si="51"/>
        <v>0</v>
      </c>
      <c r="N113" s="58">
        <f t="shared" si="52"/>
        <v>0</v>
      </c>
      <c r="O113" s="58">
        <f ca="1" t="shared" si="53"/>
      </c>
      <c r="P113" s="58">
        <f ca="1" t="shared" si="54"/>
      </c>
      <c r="Q113" s="58">
        <f t="shared" si="46"/>
      </c>
      <c r="R113" s="58">
        <f t="shared" si="47"/>
      </c>
      <c r="S113" s="58">
        <f t="shared" si="40"/>
      </c>
      <c r="T113" s="58">
        <f ca="1" t="shared" si="55"/>
      </c>
      <c r="U113" s="58">
        <f t="shared" si="56"/>
        <v>0</v>
      </c>
      <c r="V113" s="58">
        <f t="shared" si="41"/>
      </c>
      <c r="W113" s="58">
        <f t="shared" si="57"/>
      </c>
      <c r="X113" s="58">
        <f>IF(W113&lt;&gt;"",IF(ISNA(MATCH(W113,W114:kr_p2,0)),0,MATCH(W113,W114:kr_p2,0)),0)</f>
        <v>0</v>
      </c>
      <c r="Y113" s="58">
        <f t="shared" si="58"/>
        <v>0</v>
      </c>
      <c r="Z113" s="58">
        <f t="shared" si="42"/>
      </c>
      <c r="AA113" s="58">
        <f t="shared" si="43"/>
        <v>0</v>
      </c>
      <c r="AB113" s="58">
        <f ca="1" t="shared" si="38"/>
      </c>
      <c r="AC113" s="58">
        <f t="shared" si="44"/>
      </c>
      <c r="AD113" s="58">
        <f t="shared" si="45"/>
        <v>0</v>
      </c>
    </row>
    <row r="114" spans="1:30" ht="15">
      <c r="A114" s="9">
        <v>43</v>
      </c>
      <c r="B114" s="16"/>
      <c r="C114" s="16"/>
      <c r="D114" s="16"/>
      <c r="E114" s="55">
        <f ca="1" t="shared" si="49"/>
      </c>
      <c r="F114" s="30"/>
      <c r="G114" s="30"/>
      <c r="H114" s="30"/>
      <c r="I114" s="16"/>
      <c r="J114" s="70"/>
      <c r="K114" s="20">
        <f t="shared" si="50"/>
      </c>
      <c r="M114" s="58">
        <f t="shared" si="51"/>
        <v>0</v>
      </c>
      <c r="N114" s="58">
        <f t="shared" si="52"/>
        <v>0</v>
      </c>
      <c r="O114" s="58">
        <f ca="1" t="shared" si="53"/>
      </c>
      <c r="P114" s="58">
        <f ca="1" t="shared" si="54"/>
      </c>
      <c r="Q114" s="58">
        <f t="shared" si="46"/>
      </c>
      <c r="R114" s="58">
        <f t="shared" si="47"/>
      </c>
      <c r="S114" s="58">
        <f t="shared" si="40"/>
      </c>
      <c r="T114" s="58">
        <f ca="1" t="shared" si="55"/>
      </c>
      <c r="U114" s="58">
        <f t="shared" si="56"/>
        <v>0</v>
      </c>
      <c r="V114" s="58">
        <f t="shared" si="41"/>
      </c>
      <c r="W114" s="58">
        <f t="shared" si="57"/>
      </c>
      <c r="X114" s="58">
        <f>IF(W114&lt;&gt;"",IF(ISNA(MATCH(W114,W115:kr_p2,0)),0,MATCH(W114,W115:kr_p2,0)),0)</f>
        <v>0</v>
      </c>
      <c r="Y114" s="58">
        <f t="shared" si="58"/>
        <v>0</v>
      </c>
      <c r="Z114" s="58">
        <f t="shared" si="42"/>
      </c>
      <c r="AA114" s="58">
        <f t="shared" si="43"/>
        <v>0</v>
      </c>
      <c r="AB114" s="58">
        <f ca="1" t="shared" si="38"/>
      </c>
      <c r="AC114" s="58">
        <f t="shared" si="44"/>
      </c>
      <c r="AD114" s="58">
        <f t="shared" si="45"/>
        <v>0</v>
      </c>
    </row>
    <row r="115" spans="1:30" ht="15">
      <c r="A115" s="9">
        <v>44</v>
      </c>
      <c r="B115" s="16"/>
      <c r="C115" s="16"/>
      <c r="D115" s="16"/>
      <c r="E115" s="55">
        <f ca="1" t="shared" si="49"/>
      </c>
      <c r="F115" s="30"/>
      <c r="G115" s="30"/>
      <c r="H115" s="30"/>
      <c r="I115" s="16"/>
      <c r="J115" s="70"/>
      <c r="K115" s="20">
        <f t="shared" si="50"/>
      </c>
      <c r="M115" s="58">
        <f t="shared" si="51"/>
        <v>0</v>
      </c>
      <c r="N115" s="58">
        <f t="shared" si="52"/>
        <v>0</v>
      </c>
      <c r="O115" s="58">
        <f ca="1" t="shared" si="53"/>
      </c>
      <c r="P115" s="58">
        <f ca="1" t="shared" si="54"/>
      </c>
      <c r="Q115" s="58">
        <f t="shared" si="46"/>
      </c>
      <c r="R115" s="58">
        <f t="shared" si="47"/>
      </c>
      <c r="S115" s="58">
        <f t="shared" si="40"/>
      </c>
      <c r="T115" s="58">
        <f ca="1" t="shared" si="55"/>
      </c>
      <c r="U115" s="58">
        <f t="shared" si="56"/>
        <v>0</v>
      </c>
      <c r="V115" s="58">
        <f t="shared" si="41"/>
      </c>
      <c r="W115" s="58">
        <f t="shared" si="57"/>
      </c>
      <c r="X115" s="58">
        <f>IF(W115&lt;&gt;"",IF(ISNA(MATCH(W115,W116:kr_p2,0)),0,MATCH(W115,W116:kr_p2,0)),0)</f>
        <v>0</v>
      </c>
      <c r="Y115" s="58">
        <f t="shared" si="58"/>
        <v>0</v>
      </c>
      <c r="Z115" s="58">
        <f t="shared" si="42"/>
      </c>
      <c r="AA115" s="58">
        <f t="shared" si="43"/>
        <v>0</v>
      </c>
      <c r="AB115" s="58">
        <f ca="1" t="shared" si="38"/>
      </c>
      <c r="AC115" s="58">
        <f t="shared" si="44"/>
      </c>
      <c r="AD115" s="58">
        <f t="shared" si="45"/>
        <v>0</v>
      </c>
    </row>
    <row r="116" spans="1:30" ht="15">
      <c r="A116" s="9">
        <v>45</v>
      </c>
      <c r="B116" s="16"/>
      <c r="C116" s="16"/>
      <c r="D116" s="16"/>
      <c r="E116" s="55">
        <f ca="1" t="shared" si="49"/>
      </c>
      <c r="F116" s="30"/>
      <c r="G116" s="30"/>
      <c r="H116" s="30"/>
      <c r="I116" s="16"/>
      <c r="J116" s="70"/>
      <c r="K116" s="20">
        <f t="shared" si="50"/>
      </c>
      <c r="M116" s="58">
        <f t="shared" si="51"/>
        <v>0</v>
      </c>
      <c r="N116" s="58">
        <f t="shared" si="52"/>
        <v>0</v>
      </c>
      <c r="O116" s="58">
        <f ca="1" t="shared" si="53"/>
      </c>
      <c r="P116" s="58">
        <f ca="1" t="shared" si="54"/>
      </c>
      <c r="Q116" s="58">
        <f t="shared" si="46"/>
      </c>
      <c r="R116" s="58">
        <f t="shared" si="47"/>
      </c>
      <c r="S116" s="58">
        <f t="shared" si="40"/>
      </c>
      <c r="T116" s="58">
        <f ca="1" t="shared" si="55"/>
      </c>
      <c r="U116" s="58">
        <f t="shared" si="56"/>
        <v>0</v>
      </c>
      <c r="V116" s="58">
        <f t="shared" si="41"/>
      </c>
      <c r="W116" s="58">
        <f t="shared" si="57"/>
      </c>
      <c r="X116" s="58">
        <f>IF(W116&lt;&gt;"",IF(ISNA(MATCH(W116,W117:kr_p2,0)),0,MATCH(W116,W117:kr_p2,0)),0)</f>
        <v>0</v>
      </c>
      <c r="Y116" s="58">
        <f t="shared" si="58"/>
        <v>0</v>
      </c>
      <c r="Z116" s="58">
        <f t="shared" si="42"/>
      </c>
      <c r="AA116" s="58">
        <f t="shared" si="43"/>
        <v>0</v>
      </c>
      <c r="AB116" s="58">
        <f ca="1" t="shared" si="38"/>
      </c>
      <c r="AC116" s="58">
        <f t="shared" si="44"/>
      </c>
      <c r="AD116" s="58">
        <f t="shared" si="45"/>
        <v>0</v>
      </c>
    </row>
    <row r="117" spans="1:30" ht="15">
      <c r="A117" s="9">
        <v>46</v>
      </c>
      <c r="B117" s="16"/>
      <c r="C117" s="16"/>
      <c r="D117" s="16"/>
      <c r="E117" s="55">
        <f ca="1" t="shared" si="49"/>
      </c>
      <c r="F117" s="30"/>
      <c r="G117" s="30"/>
      <c r="H117" s="30"/>
      <c r="I117" s="16"/>
      <c r="J117" s="70"/>
      <c r="K117" s="20">
        <f t="shared" si="50"/>
      </c>
      <c r="M117" s="58">
        <f t="shared" si="51"/>
        <v>0</v>
      </c>
      <c r="N117" s="58">
        <f t="shared" si="52"/>
        <v>0</v>
      </c>
      <c r="O117" s="58">
        <f ca="1" t="shared" si="53"/>
      </c>
      <c r="P117" s="58">
        <f ca="1" t="shared" si="54"/>
      </c>
      <c r="Q117" s="58">
        <f t="shared" si="46"/>
      </c>
      <c r="R117" s="58">
        <f t="shared" si="47"/>
      </c>
      <c r="S117" s="58">
        <f t="shared" si="40"/>
      </c>
      <c r="T117" s="58">
        <f ca="1" t="shared" si="55"/>
      </c>
      <c r="U117" s="58">
        <f t="shared" si="56"/>
        <v>0</v>
      </c>
      <c r="V117" s="58">
        <f t="shared" si="41"/>
      </c>
      <c r="W117" s="58">
        <f t="shared" si="57"/>
      </c>
      <c r="X117" s="58">
        <f>IF(W117&lt;&gt;"",IF(ISNA(MATCH(W117,W118:kr_p2,0)),0,MATCH(W117,W118:kr_p2,0)),0)</f>
        <v>0</v>
      </c>
      <c r="Y117" s="58">
        <f t="shared" si="58"/>
        <v>0</v>
      </c>
      <c r="Z117" s="58">
        <f t="shared" si="42"/>
      </c>
      <c r="AA117" s="58">
        <f t="shared" si="43"/>
        <v>0</v>
      </c>
      <c r="AB117" s="58">
        <f ca="1" t="shared" si="38"/>
      </c>
      <c r="AC117" s="58">
        <f t="shared" si="44"/>
      </c>
      <c r="AD117" s="58">
        <f t="shared" si="45"/>
        <v>0</v>
      </c>
    </row>
    <row r="118" spans="1:30" ht="15">
      <c r="A118" s="9">
        <v>47</v>
      </c>
      <c r="B118" s="16"/>
      <c r="C118" s="16"/>
      <c r="D118" s="16"/>
      <c r="E118" s="55">
        <f ca="1" t="shared" si="49"/>
      </c>
      <c r="F118" s="30"/>
      <c r="G118" s="30"/>
      <c r="H118" s="30"/>
      <c r="I118" s="16"/>
      <c r="J118" s="70"/>
      <c r="K118" s="20">
        <f t="shared" si="50"/>
      </c>
      <c r="M118" s="58">
        <f t="shared" si="51"/>
        <v>0</v>
      </c>
      <c r="N118" s="58">
        <f t="shared" si="52"/>
        <v>0</v>
      </c>
      <c r="O118" s="58">
        <f ca="1" t="shared" si="53"/>
      </c>
      <c r="P118" s="58">
        <f ca="1" t="shared" si="54"/>
      </c>
      <c r="Q118" s="58">
        <f t="shared" si="46"/>
      </c>
      <c r="R118" s="58">
        <f t="shared" si="47"/>
      </c>
      <c r="S118" s="58">
        <f t="shared" si="40"/>
      </c>
      <c r="T118" s="58">
        <f ca="1" t="shared" si="55"/>
      </c>
      <c r="U118" s="58">
        <f t="shared" si="56"/>
        <v>0</v>
      </c>
      <c r="V118" s="58">
        <f t="shared" si="41"/>
      </c>
      <c r="W118" s="58">
        <f t="shared" si="57"/>
      </c>
      <c r="X118" s="58">
        <f>IF(W118&lt;&gt;"",IF(ISNA(MATCH(W118,W119:kr_p2,0)),0,MATCH(W118,W119:kr_p2,0)),0)</f>
        <v>0</v>
      </c>
      <c r="Y118" s="58">
        <f t="shared" si="58"/>
        <v>0</v>
      </c>
      <c r="Z118" s="58">
        <f t="shared" si="42"/>
      </c>
      <c r="AA118" s="58">
        <f t="shared" si="43"/>
        <v>0</v>
      </c>
      <c r="AB118" s="58">
        <f ca="1" t="shared" si="38"/>
      </c>
      <c r="AC118" s="58">
        <f t="shared" si="44"/>
      </c>
      <c r="AD118" s="58">
        <f t="shared" si="45"/>
        <v>0</v>
      </c>
    </row>
    <row r="119" spans="1:30" ht="15">
      <c r="A119" s="9">
        <v>48</v>
      </c>
      <c r="B119" s="16"/>
      <c r="C119" s="16"/>
      <c r="D119" s="16"/>
      <c r="E119" s="55">
        <f ca="1" t="shared" si="49"/>
      </c>
      <c r="F119" s="30"/>
      <c r="G119" s="30"/>
      <c r="H119" s="30"/>
      <c r="I119" s="16"/>
      <c r="J119" s="70"/>
      <c r="K119" s="20">
        <f t="shared" si="50"/>
      </c>
      <c r="M119" s="58">
        <f t="shared" si="51"/>
        <v>0</v>
      </c>
      <c r="N119" s="58">
        <f t="shared" si="52"/>
        <v>0</v>
      </c>
      <c r="O119" s="58">
        <f ca="1" t="shared" si="53"/>
      </c>
      <c r="P119" s="58">
        <f ca="1" t="shared" si="54"/>
      </c>
      <c r="Q119" s="58">
        <f t="shared" si="46"/>
      </c>
      <c r="R119" s="58">
        <f t="shared" si="47"/>
      </c>
      <c r="S119" s="58">
        <f t="shared" si="40"/>
      </c>
      <c r="T119" s="58">
        <f ca="1" t="shared" si="55"/>
      </c>
      <c r="U119" s="58">
        <f t="shared" si="56"/>
        <v>0</v>
      </c>
      <c r="V119" s="58">
        <f t="shared" si="41"/>
      </c>
      <c r="W119" s="58">
        <f t="shared" si="57"/>
      </c>
      <c r="X119" s="58">
        <f>IF(W119&lt;&gt;"",IF(ISNA(MATCH(W119,W120:kr_p2,0)),0,MATCH(W119,W120:kr_p2,0)),0)</f>
        <v>0</v>
      </c>
      <c r="Y119" s="58">
        <f t="shared" si="58"/>
        <v>0</v>
      </c>
      <c r="Z119" s="58">
        <f t="shared" si="42"/>
      </c>
      <c r="AA119" s="58">
        <f t="shared" si="43"/>
        <v>0</v>
      </c>
      <c r="AB119" s="58">
        <f ca="1" t="shared" si="38"/>
      </c>
      <c r="AC119" s="58">
        <f t="shared" si="44"/>
      </c>
      <c r="AD119" s="58">
        <f t="shared" si="45"/>
        <v>0</v>
      </c>
    </row>
    <row r="120" spans="1:30" ht="15">
      <c r="A120" s="9">
        <v>49</v>
      </c>
      <c r="B120" s="16"/>
      <c r="C120" s="16"/>
      <c r="D120" s="16"/>
      <c r="E120" s="55">
        <f ca="1" t="shared" si="49"/>
      </c>
      <c r="F120" s="30"/>
      <c r="G120" s="30"/>
      <c r="H120" s="30"/>
      <c r="I120" s="16"/>
      <c r="J120" s="70"/>
      <c r="K120" s="20">
        <f t="shared" si="50"/>
      </c>
      <c r="M120" s="58">
        <f t="shared" si="51"/>
        <v>0</v>
      </c>
      <c r="N120" s="58">
        <f t="shared" si="52"/>
        <v>0</v>
      </c>
      <c r="O120" s="58">
        <f ca="1" t="shared" si="53"/>
      </c>
      <c r="P120" s="58">
        <f ca="1" t="shared" si="54"/>
      </c>
      <c r="Q120" s="58">
        <f t="shared" si="46"/>
      </c>
      <c r="R120" s="58">
        <f t="shared" si="47"/>
      </c>
      <c r="S120" s="58">
        <f t="shared" si="40"/>
      </c>
      <c r="T120" s="58">
        <f ca="1" t="shared" si="55"/>
      </c>
      <c r="U120" s="58">
        <f t="shared" si="56"/>
        <v>0</v>
      </c>
      <c r="V120" s="58">
        <f t="shared" si="41"/>
      </c>
      <c r="W120" s="58">
        <f t="shared" si="57"/>
      </c>
      <c r="X120" s="58">
        <f>IF(W120&lt;&gt;"",IF(ISNA(MATCH(W120,W121:kr_p2,0)),0,MATCH(W120,W121:kr_p2,0)),0)</f>
        <v>0</v>
      </c>
      <c r="Y120" s="58">
        <f t="shared" si="58"/>
        <v>0</v>
      </c>
      <c r="Z120" s="58">
        <f t="shared" si="42"/>
      </c>
      <c r="AA120" s="58">
        <f t="shared" si="43"/>
        <v>0</v>
      </c>
      <c r="AB120" s="58">
        <f ca="1" t="shared" si="38"/>
      </c>
      <c r="AC120" s="58">
        <f t="shared" si="44"/>
      </c>
      <c r="AD120" s="58">
        <f t="shared" si="45"/>
        <v>0</v>
      </c>
    </row>
    <row r="121" spans="1:30" ht="15">
      <c r="A121" s="9">
        <v>50</v>
      </c>
      <c r="B121" s="16"/>
      <c r="C121" s="16"/>
      <c r="D121" s="16"/>
      <c r="E121" s="55">
        <f ca="1" t="shared" si="49"/>
      </c>
      <c r="F121" s="30"/>
      <c r="G121" s="30"/>
      <c r="H121" s="30"/>
      <c r="I121" s="16"/>
      <c r="J121" s="70"/>
      <c r="K121" s="20">
        <f t="shared" si="50"/>
      </c>
      <c r="M121" s="58">
        <f t="shared" si="51"/>
        <v>0</v>
      </c>
      <c r="N121" s="58">
        <f t="shared" si="52"/>
        <v>0</v>
      </c>
      <c r="O121" s="58">
        <f ca="1" t="shared" si="53"/>
      </c>
      <c r="P121" s="58">
        <f ca="1" t="shared" si="54"/>
      </c>
      <c r="Q121" s="58">
        <f t="shared" si="46"/>
      </c>
      <c r="R121" s="58">
        <f t="shared" si="47"/>
      </c>
      <c r="S121" s="58">
        <f t="shared" si="40"/>
      </c>
      <c r="T121" s="58">
        <f ca="1" t="shared" si="55"/>
      </c>
      <c r="U121" s="58">
        <f t="shared" si="56"/>
        <v>0</v>
      </c>
      <c r="V121" s="58">
        <f t="shared" si="41"/>
      </c>
      <c r="W121" s="58">
        <f t="shared" si="57"/>
      </c>
      <c r="X121" s="58">
        <v>0</v>
      </c>
      <c r="Y121" s="58">
        <f t="shared" si="58"/>
        <v>0</v>
      </c>
      <c r="Z121" s="58">
        <f t="shared" si="42"/>
      </c>
      <c r="AA121" s="58">
        <f t="shared" si="43"/>
        <v>0</v>
      </c>
      <c r="AB121" s="58">
        <f ca="1" t="shared" si="38"/>
      </c>
      <c r="AC121" s="58">
        <f t="shared" si="44"/>
      </c>
      <c r="AD121" s="58">
        <f t="shared" si="45"/>
        <v>0</v>
      </c>
    </row>
  </sheetData>
  <sheetProtection password="CADF" sheet="1"/>
  <mergeCells count="17">
    <mergeCell ref="B70:I70"/>
    <mergeCell ref="B69:I69"/>
    <mergeCell ref="C9:F9"/>
    <mergeCell ref="G4:I4"/>
    <mergeCell ref="G5:I5"/>
    <mergeCell ref="G6:I6"/>
    <mergeCell ref="G7:I7"/>
    <mergeCell ref="E11:G11"/>
    <mergeCell ref="E13:G13"/>
    <mergeCell ref="D5:E5"/>
    <mergeCell ref="C7:D7"/>
    <mergeCell ref="C8:D8"/>
    <mergeCell ref="C6:D6"/>
    <mergeCell ref="B14:I14"/>
    <mergeCell ref="G9:I9"/>
    <mergeCell ref="B15:I15"/>
    <mergeCell ref="G8:I8"/>
  </mergeCells>
  <dataValidations count="16">
    <dataValidation type="list" allowBlank="1" showInputMessage="1" showErrorMessage="1" errorTitle="Внимание" error="Изберете област" sqref="B72:B121 C6 B17:B66">
      <formula1>obl</formula1>
    </dataValidation>
    <dataValidation type="list" allowBlank="1" showInputMessage="1" showErrorMessage="1" errorTitle="Внимание" error="Изберете община" sqref="C17:C66 C72:C121">
      <formula1>INDIRECT(INDIRECT("O"&amp;ROW()))</formula1>
    </dataValidation>
    <dataValidation type="list" allowBlank="1" showInputMessage="1" showErrorMessage="1" errorTitle="Внимание" error="Изберете населено място" sqref="D17:D66 D72:D121">
      <formula1>INDIRECT(INDIRECT("p"&amp;ROW()))</formula1>
    </dataValidation>
    <dataValidation allowBlank="1" showInputMessage="1" showErrorMessage="1" errorTitle="Внимание" error="Изберете област" sqref="C9"/>
    <dataValidation type="list" allowBlank="1" showInputMessage="1" showErrorMessage="1" errorTitle="Внимание" error="Изберете община" sqref="C7:D7">
      <formula1>INDIRECT($E$6)</formula1>
    </dataValidation>
    <dataValidation type="list" allowBlank="1" showInputMessage="1" showErrorMessage="1" errorTitle="Внимание" error="Изберете населено място" sqref="C8:D8">
      <formula1>INDIRECT($E$7)</formula1>
    </dataValidation>
    <dataValidation type="list" showDropDown="1" showInputMessage="1" showErrorMessage="1" errorTitle="Внимание" error="Попълнете 1-за &quot; ДА&quot;&#10;                    2-за &quot; НЕ&quot;&#10;" sqref="J69 J14">
      <formula1>$L$1:$L$2</formula1>
    </dataValidation>
    <dataValidation type="list" allowBlank="1" showDropDown="1" showInputMessage="1" showErrorMessage="1" errorTitle="ВНИМАНИЕ" error="ВЪВЕДЕТЕ БУЛСТАТ НА ПРЕДПРИЯТИЕТО" sqref="D5:E5">
      <formula1>eik</formula1>
    </dataValidation>
    <dataValidation type="whole" allowBlank="1" showInputMessage="1" showErrorMessage="1" errorTitle="Внимание" error="Попълнете цяло число от 0 до 99999&#10;" sqref="F17:F66">
      <formula1>1</formula1>
      <formula2>100000</formula2>
    </dataValidation>
    <dataValidation type="whole" allowBlank="1" showInputMessage="1" showErrorMessage="1" errorTitle="Внимание" error="Попълнете цяло число от 0 до 999999&#10;" sqref="G17:G66">
      <formula1>1</formula1>
      <formula2>1000000</formula2>
    </dataValidation>
    <dataValidation type="whole" allowBlank="1" showInputMessage="1" showErrorMessage="1" errorTitle="Внимание" error="Попълнете цяло число от 0 до 9999" sqref="H17:H66">
      <formula1>1</formula1>
      <formula2>10000</formula2>
    </dataValidation>
    <dataValidation type="whole" allowBlank="1" showInputMessage="1" showErrorMessage="1" errorTitle="Внимание" error="Попълнете цяло число от 0 до 999999" sqref="F72:F121">
      <formula1>1</formula1>
      <formula2>1000000</formula2>
    </dataValidation>
    <dataValidation type="whole" allowBlank="1" showInputMessage="1" showErrorMessage="1" errorTitle="Внимание" error="Попълнете цяло число от 0 до 9999999" sqref="G72:G121">
      <formula1>1</formula1>
      <formula2>10000000</formula2>
    </dataValidation>
    <dataValidation type="whole" allowBlank="1" showInputMessage="1" showErrorMessage="1" errorTitle="Внимание" error="Попълнете цяло число от 0 до 999" sqref="H72:H121">
      <formula1>1</formula1>
      <formula2>1000</formula2>
    </dataValidation>
    <dataValidation type="list" allowBlank="1" showDropDown="1" showInputMessage="1" showErrorMessage="1" errorTitle="Внимание" error="Изберете &#10;1- за покупка&#10;2- за продажба" sqref="J17:J66">
      <formula1>$Q$1:$Q$2</formula1>
    </dataValidation>
    <dataValidation type="list" allowBlank="1" showInputMessage="1" showErrorMessage="1" errorTitle="Внимание" error="Изберете от падащия списък" sqref="I17:I66 I72:I121">
      <formula1>$R$1:$R$3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5268"/>
  <sheetViews>
    <sheetView zoomScalePageLayoutView="0" workbookViewId="0" topLeftCell="G2">
      <selection activeCell="M2530" sqref="M2530"/>
    </sheetView>
  </sheetViews>
  <sheetFormatPr defaultColWidth="9.140625" defaultRowHeight="15"/>
  <cols>
    <col min="2" max="2" width="20.140625" style="0" customWidth="1"/>
    <col min="3" max="3" width="16.57421875" style="0" customWidth="1"/>
    <col min="4" max="4" width="9.8515625" style="0" customWidth="1"/>
    <col min="5" max="5" width="17.57421875" style="0" customWidth="1"/>
    <col min="6" max="6" width="37.8515625" style="0" customWidth="1"/>
    <col min="9" max="10" width="28.8515625" style="0" customWidth="1"/>
    <col min="13" max="13" width="16.00390625" style="0" customWidth="1"/>
  </cols>
  <sheetData>
    <row r="1" spans="1:14" ht="16.5" thickBot="1">
      <c r="A1" t="s">
        <v>100</v>
      </c>
      <c r="B1" t="s">
        <v>7978</v>
      </c>
      <c r="D1" t="s">
        <v>101</v>
      </c>
      <c r="E1" s="24">
        <v>2</v>
      </c>
      <c r="F1" t="s">
        <v>10469</v>
      </c>
      <c r="G1">
        <v>4049.4</v>
      </c>
      <c r="H1">
        <v>68702.1</v>
      </c>
      <c r="I1">
        <v>842</v>
      </c>
      <c r="J1">
        <v>82</v>
      </c>
      <c r="K1">
        <v>20.44</v>
      </c>
      <c r="L1">
        <v>8.6</v>
      </c>
      <c r="M1" t="s">
        <v>10734</v>
      </c>
      <c r="N1" t="s">
        <v>10735</v>
      </c>
    </row>
    <row r="2" spans="1:15" ht="15">
      <c r="A2" t="s">
        <v>102</v>
      </c>
      <c r="B2" t="s">
        <v>7979</v>
      </c>
      <c r="C2" t="s">
        <v>103</v>
      </c>
      <c r="D2" t="s">
        <v>104</v>
      </c>
      <c r="E2" t="s">
        <v>105</v>
      </c>
      <c r="F2" t="s">
        <v>10470</v>
      </c>
      <c r="G2">
        <v>2038.8</v>
      </c>
      <c r="H2">
        <v>13666</v>
      </c>
      <c r="I2">
        <v>842</v>
      </c>
      <c r="J2">
        <v>82</v>
      </c>
      <c r="K2">
        <v>16.31</v>
      </c>
      <c r="L2">
        <v>8.6</v>
      </c>
      <c r="M2" t="s">
        <v>10736</v>
      </c>
      <c r="N2" t="s">
        <v>12556</v>
      </c>
      <c r="O2" t="s">
        <v>10737</v>
      </c>
    </row>
    <row r="3" spans="1:15" ht="15">
      <c r="A3" t="s">
        <v>105</v>
      </c>
      <c r="B3" t="s">
        <v>7980</v>
      </c>
      <c r="C3" t="s">
        <v>106</v>
      </c>
      <c r="D3" t="s">
        <v>107</v>
      </c>
      <c r="E3" t="s">
        <v>144</v>
      </c>
      <c r="F3" t="s">
        <v>10471</v>
      </c>
      <c r="G3">
        <v>25223.9</v>
      </c>
      <c r="H3">
        <v>19302.4</v>
      </c>
      <c r="I3">
        <v>842</v>
      </c>
      <c r="J3">
        <v>82</v>
      </c>
      <c r="K3">
        <v>15.55</v>
      </c>
      <c r="L3">
        <v>6</v>
      </c>
      <c r="M3" t="s">
        <v>10738</v>
      </c>
      <c r="N3" t="s">
        <v>10739</v>
      </c>
      <c r="O3" t="s">
        <v>10737</v>
      </c>
    </row>
    <row r="4" spans="1:15" ht="15">
      <c r="A4" t="s">
        <v>108</v>
      </c>
      <c r="B4" t="s">
        <v>7981</v>
      </c>
      <c r="C4" t="s">
        <v>109</v>
      </c>
      <c r="D4" t="s">
        <v>110</v>
      </c>
      <c r="E4" t="s">
        <v>192</v>
      </c>
      <c r="F4" t="s">
        <v>10472</v>
      </c>
      <c r="G4">
        <v>866</v>
      </c>
      <c r="H4">
        <v>10322.7</v>
      </c>
      <c r="I4">
        <v>842</v>
      </c>
      <c r="J4">
        <v>82</v>
      </c>
      <c r="K4">
        <v>30</v>
      </c>
      <c r="L4">
        <v>8.6</v>
      </c>
      <c r="M4" t="s">
        <v>10740</v>
      </c>
      <c r="N4" t="s">
        <v>10741</v>
      </c>
      <c r="O4" t="s">
        <v>10737</v>
      </c>
    </row>
    <row r="5" spans="1:15" ht="15">
      <c r="A5" t="s">
        <v>111</v>
      </c>
      <c r="B5" t="s">
        <v>7982</v>
      </c>
      <c r="C5" t="s">
        <v>112</v>
      </c>
      <c r="D5" t="s">
        <v>113</v>
      </c>
      <c r="E5" t="s">
        <v>216</v>
      </c>
      <c r="F5" t="s">
        <v>10473</v>
      </c>
      <c r="G5">
        <v>11699.9</v>
      </c>
      <c r="H5">
        <v>8662.5</v>
      </c>
      <c r="I5">
        <v>842</v>
      </c>
      <c r="J5">
        <v>82</v>
      </c>
      <c r="K5">
        <v>16.31</v>
      </c>
      <c r="L5">
        <v>8.6</v>
      </c>
      <c r="M5" t="s">
        <v>10742</v>
      </c>
      <c r="N5" t="s">
        <v>12557</v>
      </c>
      <c r="O5" t="s">
        <v>10737</v>
      </c>
    </row>
    <row r="6" spans="1:15" ht="15">
      <c r="A6" t="s">
        <v>114</v>
      </c>
      <c r="B6" t="s">
        <v>7983</v>
      </c>
      <c r="C6" t="s">
        <v>115</v>
      </c>
      <c r="D6" t="s">
        <v>116</v>
      </c>
      <c r="E6" t="s">
        <v>255</v>
      </c>
      <c r="F6" t="s">
        <v>10474</v>
      </c>
      <c r="G6">
        <v>6789.9</v>
      </c>
      <c r="H6">
        <v>6396.9</v>
      </c>
      <c r="I6">
        <v>842</v>
      </c>
      <c r="J6">
        <v>82</v>
      </c>
      <c r="K6">
        <v>16.31</v>
      </c>
      <c r="L6">
        <v>8.6</v>
      </c>
      <c r="M6" t="s">
        <v>12558</v>
      </c>
      <c r="N6" t="s">
        <v>12559</v>
      </c>
      <c r="O6" t="s">
        <v>10737</v>
      </c>
    </row>
    <row r="7" spans="1:15" ht="15">
      <c r="A7" t="s">
        <v>117</v>
      </c>
      <c r="B7" t="s">
        <v>7984</v>
      </c>
      <c r="C7" t="s">
        <v>118</v>
      </c>
      <c r="D7" t="s">
        <v>119</v>
      </c>
      <c r="E7" t="s">
        <v>285</v>
      </c>
      <c r="F7" t="s">
        <v>10475</v>
      </c>
      <c r="G7">
        <v>28063.6</v>
      </c>
      <c r="H7">
        <v>23229.3</v>
      </c>
      <c r="I7">
        <v>842</v>
      </c>
      <c r="J7">
        <v>82</v>
      </c>
      <c r="K7">
        <v>15.18</v>
      </c>
      <c r="L7">
        <v>8.6</v>
      </c>
      <c r="M7" t="s">
        <v>10743</v>
      </c>
      <c r="N7" t="s">
        <v>10744</v>
      </c>
      <c r="O7" t="s">
        <v>10737</v>
      </c>
    </row>
    <row r="8" spans="1:15" ht="15">
      <c r="A8" t="s">
        <v>120</v>
      </c>
      <c r="B8" t="s">
        <v>7985</v>
      </c>
      <c r="C8" t="s">
        <v>121</v>
      </c>
      <c r="D8" t="s">
        <v>122</v>
      </c>
      <c r="E8" t="s">
        <v>309</v>
      </c>
      <c r="F8" t="s">
        <v>10476</v>
      </c>
      <c r="G8">
        <v>3873.9</v>
      </c>
      <c r="H8">
        <v>72639.3</v>
      </c>
      <c r="I8">
        <v>842</v>
      </c>
      <c r="J8">
        <v>82</v>
      </c>
      <c r="K8">
        <v>16.72</v>
      </c>
      <c r="L8">
        <v>9.62</v>
      </c>
      <c r="M8" t="s">
        <v>10745</v>
      </c>
      <c r="N8" t="s">
        <v>10746</v>
      </c>
      <c r="O8" t="s">
        <v>10737</v>
      </c>
    </row>
    <row r="9" spans="1:15" ht="15">
      <c r="A9" t="s">
        <v>123</v>
      </c>
      <c r="B9" t="s">
        <v>7986</v>
      </c>
      <c r="C9" t="s">
        <v>124</v>
      </c>
      <c r="D9" t="s">
        <v>125</v>
      </c>
      <c r="E9" t="s">
        <v>357</v>
      </c>
      <c r="F9" t="s">
        <v>10477</v>
      </c>
      <c r="G9">
        <v>13345</v>
      </c>
      <c r="H9">
        <v>45361.7</v>
      </c>
      <c r="I9">
        <v>842</v>
      </c>
      <c r="J9">
        <v>82</v>
      </c>
      <c r="K9">
        <v>16</v>
      </c>
      <c r="L9">
        <v>8.6</v>
      </c>
      <c r="M9" t="s">
        <v>10747</v>
      </c>
      <c r="N9" t="s">
        <v>12560</v>
      </c>
      <c r="O9" t="s">
        <v>10737</v>
      </c>
    </row>
    <row r="10" spans="1:15" ht="15">
      <c r="A10" t="s">
        <v>126</v>
      </c>
      <c r="B10" t="s">
        <v>7987</v>
      </c>
      <c r="C10" t="s">
        <v>127</v>
      </c>
      <c r="D10" t="s">
        <v>128</v>
      </c>
      <c r="E10" t="s">
        <v>378</v>
      </c>
      <c r="F10" t="s">
        <v>10478</v>
      </c>
      <c r="G10">
        <v>17547.2</v>
      </c>
      <c r="H10">
        <v>49311.4</v>
      </c>
      <c r="I10">
        <v>842</v>
      </c>
      <c r="J10">
        <v>82</v>
      </c>
      <c r="K10">
        <v>16.31</v>
      </c>
      <c r="L10">
        <v>8.6</v>
      </c>
      <c r="M10" t="s">
        <v>14421</v>
      </c>
      <c r="N10" t="s">
        <v>14422</v>
      </c>
      <c r="O10" t="s">
        <v>10737</v>
      </c>
    </row>
    <row r="11" spans="1:15" ht="15">
      <c r="A11" t="s">
        <v>129</v>
      </c>
      <c r="B11" t="s">
        <v>7988</v>
      </c>
      <c r="C11" t="s">
        <v>130</v>
      </c>
      <c r="D11" t="s">
        <v>131</v>
      </c>
      <c r="E11" t="s">
        <v>399</v>
      </c>
      <c r="F11" t="s">
        <v>10479</v>
      </c>
      <c r="G11">
        <v>4285.1</v>
      </c>
      <c r="H11">
        <v>23219.1</v>
      </c>
      <c r="I11">
        <v>842</v>
      </c>
      <c r="J11">
        <v>82</v>
      </c>
      <c r="K11">
        <v>33</v>
      </c>
      <c r="L11">
        <v>8.6</v>
      </c>
      <c r="M11" t="s">
        <v>10748</v>
      </c>
      <c r="N11" t="s">
        <v>12561</v>
      </c>
      <c r="O11" t="s">
        <v>10737</v>
      </c>
    </row>
    <row r="12" spans="1:15" ht="15">
      <c r="A12" t="s">
        <v>132</v>
      </c>
      <c r="B12" t="s">
        <v>7989</v>
      </c>
      <c r="C12" t="s">
        <v>133</v>
      </c>
      <c r="D12" t="s">
        <v>134</v>
      </c>
      <c r="E12" t="s">
        <v>441</v>
      </c>
      <c r="F12" t="s">
        <v>10480</v>
      </c>
      <c r="G12">
        <v>3061</v>
      </c>
      <c r="H12">
        <v>9729.3</v>
      </c>
      <c r="I12">
        <v>842</v>
      </c>
      <c r="J12">
        <v>82</v>
      </c>
      <c r="K12">
        <v>16.31</v>
      </c>
      <c r="L12">
        <v>8.6</v>
      </c>
      <c r="M12" t="s">
        <v>12562</v>
      </c>
      <c r="N12" t="s">
        <v>12563</v>
      </c>
      <c r="O12" t="s">
        <v>10737</v>
      </c>
    </row>
    <row r="13" spans="1:15" ht="15">
      <c r="A13" t="s">
        <v>135</v>
      </c>
      <c r="B13" t="s">
        <v>7990</v>
      </c>
      <c r="C13" t="s">
        <v>136</v>
      </c>
      <c r="D13" t="s">
        <v>137</v>
      </c>
      <c r="E13" t="s">
        <v>465</v>
      </c>
      <c r="F13" t="s">
        <v>10481</v>
      </c>
      <c r="G13">
        <v>12419.9</v>
      </c>
      <c r="H13">
        <v>6213</v>
      </c>
      <c r="I13">
        <v>842</v>
      </c>
      <c r="J13">
        <v>82</v>
      </c>
      <c r="K13">
        <v>16.31</v>
      </c>
      <c r="L13">
        <v>8.6</v>
      </c>
      <c r="M13" t="s">
        <v>12564</v>
      </c>
      <c r="N13" t="s">
        <v>12565</v>
      </c>
      <c r="O13" t="s">
        <v>10737</v>
      </c>
    </row>
    <row r="14" spans="1:15" ht="15">
      <c r="A14" t="s">
        <v>138</v>
      </c>
      <c r="B14" t="s">
        <v>7991</v>
      </c>
      <c r="C14" t="s">
        <v>139</v>
      </c>
      <c r="D14" t="s">
        <v>140</v>
      </c>
      <c r="E14" t="s">
        <v>492</v>
      </c>
      <c r="F14" t="s">
        <v>10482</v>
      </c>
      <c r="G14">
        <v>6013.6</v>
      </c>
      <c r="H14">
        <v>13864.8</v>
      </c>
      <c r="I14">
        <v>842</v>
      </c>
      <c r="J14">
        <v>82</v>
      </c>
      <c r="K14">
        <v>16.31</v>
      </c>
      <c r="L14">
        <v>8.6</v>
      </c>
      <c r="M14" t="s">
        <v>10749</v>
      </c>
      <c r="N14" t="s">
        <v>10750</v>
      </c>
      <c r="O14" t="s">
        <v>10737</v>
      </c>
    </row>
    <row r="15" spans="1:15" ht="15">
      <c r="A15" t="s">
        <v>141</v>
      </c>
      <c r="B15" t="s">
        <v>7992</v>
      </c>
      <c r="C15" t="s">
        <v>142</v>
      </c>
      <c r="D15" t="s">
        <v>143</v>
      </c>
      <c r="E15" t="s">
        <v>525</v>
      </c>
      <c r="F15" t="s">
        <v>10483</v>
      </c>
      <c r="G15">
        <v>146555.2</v>
      </c>
      <c r="H15">
        <v>29072.4</v>
      </c>
      <c r="I15">
        <v>661.03</v>
      </c>
      <c r="J15">
        <v>342</v>
      </c>
      <c r="K15">
        <v>34.96</v>
      </c>
      <c r="L15">
        <v>24.9</v>
      </c>
      <c r="M15" t="s">
        <v>12566</v>
      </c>
      <c r="N15" t="s">
        <v>12567</v>
      </c>
      <c r="O15" t="s">
        <v>10737</v>
      </c>
    </row>
    <row r="16" spans="1:15" ht="15">
      <c r="A16" t="s">
        <v>144</v>
      </c>
      <c r="B16" t="s">
        <v>7993</v>
      </c>
      <c r="C16" t="s">
        <v>145</v>
      </c>
      <c r="D16" t="s">
        <v>146</v>
      </c>
      <c r="E16" t="s">
        <v>561</v>
      </c>
      <c r="F16" t="s">
        <v>10484</v>
      </c>
      <c r="G16">
        <v>202328.8</v>
      </c>
      <c r="H16">
        <v>9740.3</v>
      </c>
      <c r="I16">
        <v>751.9</v>
      </c>
      <c r="J16">
        <v>342</v>
      </c>
      <c r="K16">
        <v>32.62</v>
      </c>
      <c r="L16">
        <v>10</v>
      </c>
      <c r="M16" t="s">
        <v>10751</v>
      </c>
      <c r="N16" t="s">
        <v>10752</v>
      </c>
      <c r="O16" t="s">
        <v>10737</v>
      </c>
    </row>
    <row r="17" spans="1:15" ht="15">
      <c r="A17" t="s">
        <v>147</v>
      </c>
      <c r="B17" t="s">
        <v>7994</v>
      </c>
      <c r="C17" t="s">
        <v>148</v>
      </c>
      <c r="D17" t="s">
        <v>149</v>
      </c>
      <c r="E17" t="s">
        <v>600</v>
      </c>
      <c r="F17" t="s">
        <v>10485</v>
      </c>
      <c r="G17">
        <v>240832</v>
      </c>
      <c r="H17">
        <v>9767.6</v>
      </c>
      <c r="I17">
        <v>701.86</v>
      </c>
      <c r="J17">
        <v>364.5</v>
      </c>
      <c r="K17">
        <v>41.04</v>
      </c>
      <c r="L17">
        <v>17.11</v>
      </c>
      <c r="M17" t="s">
        <v>10753</v>
      </c>
      <c r="N17" t="s">
        <v>12568</v>
      </c>
      <c r="O17" t="s">
        <v>10737</v>
      </c>
    </row>
    <row r="18" spans="1:15" ht="15">
      <c r="A18" t="s">
        <v>150</v>
      </c>
      <c r="B18" t="s">
        <v>7995</v>
      </c>
      <c r="C18" t="s">
        <v>151</v>
      </c>
      <c r="D18" t="s">
        <v>152</v>
      </c>
      <c r="E18" t="s">
        <v>623</v>
      </c>
      <c r="F18" t="s">
        <v>10486</v>
      </c>
      <c r="G18">
        <v>494843.5</v>
      </c>
      <c r="H18">
        <v>54037.6</v>
      </c>
      <c r="I18">
        <v>668.75</v>
      </c>
      <c r="J18">
        <v>342</v>
      </c>
      <c r="K18">
        <v>32.66</v>
      </c>
      <c r="L18">
        <v>31.37</v>
      </c>
      <c r="M18" t="s">
        <v>10754</v>
      </c>
      <c r="N18" t="s">
        <v>10755</v>
      </c>
      <c r="O18" t="s">
        <v>10737</v>
      </c>
    </row>
    <row r="19" spans="1:15" ht="15">
      <c r="A19" t="s">
        <v>153</v>
      </c>
      <c r="B19" t="s">
        <v>7996</v>
      </c>
      <c r="C19" t="s">
        <v>154</v>
      </c>
      <c r="D19" t="s">
        <v>155</v>
      </c>
      <c r="E19" t="s">
        <v>644</v>
      </c>
      <c r="F19" t="s">
        <v>10487</v>
      </c>
      <c r="G19">
        <v>36.1</v>
      </c>
      <c r="H19">
        <v>6320.1</v>
      </c>
      <c r="I19">
        <v>594</v>
      </c>
      <c r="J19">
        <v>342</v>
      </c>
      <c r="K19">
        <v>32.04</v>
      </c>
      <c r="L19">
        <v>17.11</v>
      </c>
      <c r="M19" t="s">
        <v>10756</v>
      </c>
      <c r="N19" t="s">
        <v>10757</v>
      </c>
      <c r="O19" t="s">
        <v>10737</v>
      </c>
    </row>
    <row r="20" spans="1:15" ht="15">
      <c r="A20" t="s">
        <v>156</v>
      </c>
      <c r="B20" t="s">
        <v>7997</v>
      </c>
      <c r="C20" t="s">
        <v>157</v>
      </c>
      <c r="D20" t="s">
        <v>158</v>
      </c>
      <c r="E20" t="s">
        <v>659</v>
      </c>
      <c r="F20" t="s">
        <v>10488</v>
      </c>
      <c r="G20">
        <v>38830.4</v>
      </c>
      <c r="H20">
        <v>8003.5</v>
      </c>
      <c r="I20">
        <v>665.75</v>
      </c>
      <c r="J20">
        <v>342</v>
      </c>
      <c r="K20">
        <v>29.31</v>
      </c>
      <c r="L20">
        <v>17.11</v>
      </c>
      <c r="M20" t="s">
        <v>10758</v>
      </c>
      <c r="N20" t="s">
        <v>10759</v>
      </c>
      <c r="O20" t="s">
        <v>10737</v>
      </c>
    </row>
    <row r="21" spans="1:15" ht="15">
      <c r="A21" t="s">
        <v>159</v>
      </c>
      <c r="B21" t="s">
        <v>7998</v>
      </c>
      <c r="C21" t="s">
        <v>160</v>
      </c>
      <c r="D21" t="s">
        <v>161</v>
      </c>
      <c r="E21" t="s">
        <v>689</v>
      </c>
      <c r="F21" t="s">
        <v>10489</v>
      </c>
      <c r="G21">
        <v>117859.6</v>
      </c>
      <c r="H21">
        <v>4496.2</v>
      </c>
      <c r="I21">
        <v>646.24</v>
      </c>
      <c r="J21">
        <v>342</v>
      </c>
      <c r="K21">
        <v>32.54</v>
      </c>
      <c r="L21">
        <v>17.11</v>
      </c>
      <c r="M21" t="s">
        <v>10760</v>
      </c>
      <c r="N21" t="s">
        <v>10761</v>
      </c>
      <c r="O21" t="s">
        <v>10737</v>
      </c>
    </row>
    <row r="22" spans="1:15" ht="15">
      <c r="A22" t="s">
        <v>162</v>
      </c>
      <c r="B22" t="s">
        <v>7999</v>
      </c>
      <c r="C22" t="s">
        <v>163</v>
      </c>
      <c r="D22" t="s">
        <v>164</v>
      </c>
      <c r="E22" t="s">
        <v>937</v>
      </c>
      <c r="F22" t="s">
        <v>10490</v>
      </c>
      <c r="G22">
        <v>5405.9</v>
      </c>
      <c r="H22">
        <v>20213</v>
      </c>
      <c r="I22">
        <v>172.1</v>
      </c>
      <c r="J22">
        <v>342</v>
      </c>
      <c r="K22">
        <v>27</v>
      </c>
      <c r="L22">
        <v>35</v>
      </c>
      <c r="M22" t="s">
        <v>10762</v>
      </c>
      <c r="N22" t="s">
        <v>10763</v>
      </c>
      <c r="O22" t="s">
        <v>10737</v>
      </c>
    </row>
    <row r="23" spans="1:15" ht="15">
      <c r="A23" t="s">
        <v>165</v>
      </c>
      <c r="B23" t="s">
        <v>8000</v>
      </c>
      <c r="C23" t="s">
        <v>166</v>
      </c>
      <c r="D23" t="s">
        <v>167</v>
      </c>
      <c r="E23" t="s">
        <v>934</v>
      </c>
      <c r="F23" t="s">
        <v>10491</v>
      </c>
      <c r="G23">
        <v>88938.8</v>
      </c>
      <c r="H23">
        <v>24468.1</v>
      </c>
      <c r="I23">
        <v>628.18</v>
      </c>
      <c r="J23">
        <v>342</v>
      </c>
      <c r="K23">
        <v>21.38</v>
      </c>
      <c r="L23">
        <v>15.05</v>
      </c>
      <c r="M23" t="s">
        <v>12569</v>
      </c>
      <c r="N23" t="s">
        <v>12570</v>
      </c>
      <c r="O23" t="s">
        <v>10737</v>
      </c>
    </row>
    <row r="24" spans="1:15" ht="15">
      <c r="A24" t="s">
        <v>168</v>
      </c>
      <c r="B24" t="s">
        <v>8001</v>
      </c>
      <c r="C24" t="s">
        <v>169</v>
      </c>
      <c r="D24" t="s">
        <v>170</v>
      </c>
      <c r="E24" t="s">
        <v>791</v>
      </c>
      <c r="F24" t="s">
        <v>10492</v>
      </c>
      <c r="G24">
        <v>33921.2</v>
      </c>
      <c r="H24">
        <v>27418.6</v>
      </c>
      <c r="I24">
        <v>316.12</v>
      </c>
      <c r="J24">
        <v>342</v>
      </c>
      <c r="K24">
        <v>29.5</v>
      </c>
      <c r="L24">
        <v>17.11</v>
      </c>
      <c r="M24" t="s">
        <v>14423</v>
      </c>
      <c r="N24" t="s">
        <v>14424</v>
      </c>
      <c r="O24" t="s">
        <v>10737</v>
      </c>
    </row>
    <row r="25" spans="1:15" ht="15">
      <c r="A25" t="s">
        <v>171</v>
      </c>
      <c r="B25" t="s">
        <v>8002</v>
      </c>
      <c r="C25" t="s">
        <v>172</v>
      </c>
      <c r="D25" t="s">
        <v>173</v>
      </c>
      <c r="E25" t="s">
        <v>327</v>
      </c>
      <c r="F25" t="s">
        <v>10493</v>
      </c>
      <c r="G25">
        <v>283344.9</v>
      </c>
      <c r="H25">
        <v>144258.2</v>
      </c>
      <c r="I25">
        <v>470.73</v>
      </c>
      <c r="J25">
        <v>342</v>
      </c>
      <c r="K25">
        <v>25.22</v>
      </c>
      <c r="L25">
        <v>12.13</v>
      </c>
      <c r="M25" t="s">
        <v>12571</v>
      </c>
      <c r="N25" t="s">
        <v>12572</v>
      </c>
      <c r="O25" t="s">
        <v>10737</v>
      </c>
    </row>
    <row r="26" spans="1:15" ht="15">
      <c r="A26" t="s">
        <v>174</v>
      </c>
      <c r="B26" t="s">
        <v>8003</v>
      </c>
      <c r="C26" t="s">
        <v>175</v>
      </c>
      <c r="D26" t="s">
        <v>176</v>
      </c>
      <c r="E26" t="s">
        <v>809</v>
      </c>
      <c r="F26" t="s">
        <v>10494</v>
      </c>
      <c r="G26">
        <v>155616</v>
      </c>
      <c r="H26">
        <v>35608.3</v>
      </c>
      <c r="I26">
        <v>514.27</v>
      </c>
      <c r="J26">
        <v>342</v>
      </c>
      <c r="K26">
        <v>22.21</v>
      </c>
      <c r="L26">
        <v>17.11</v>
      </c>
      <c r="M26" t="s">
        <v>10764</v>
      </c>
      <c r="N26" t="s">
        <v>10765</v>
      </c>
      <c r="O26" t="s">
        <v>10737</v>
      </c>
    </row>
    <row r="27" spans="1:15" ht="15">
      <c r="A27" t="s">
        <v>177</v>
      </c>
      <c r="B27" t="s">
        <v>8004</v>
      </c>
      <c r="C27" t="s">
        <v>178</v>
      </c>
      <c r="D27" t="s">
        <v>179</v>
      </c>
      <c r="E27" t="s">
        <v>842</v>
      </c>
      <c r="F27" t="s">
        <v>10495</v>
      </c>
      <c r="G27">
        <v>218.2</v>
      </c>
      <c r="H27">
        <v>5808.6</v>
      </c>
      <c r="I27">
        <v>594</v>
      </c>
      <c r="J27">
        <v>342</v>
      </c>
      <c r="K27">
        <v>32.04</v>
      </c>
      <c r="L27">
        <v>17.11</v>
      </c>
      <c r="M27" t="s">
        <v>10766</v>
      </c>
      <c r="N27" t="s">
        <v>10767</v>
      </c>
      <c r="O27" t="s">
        <v>10737</v>
      </c>
    </row>
    <row r="28" spans="1:15" ht="15">
      <c r="A28" t="s">
        <v>180</v>
      </c>
      <c r="B28" t="s">
        <v>8005</v>
      </c>
      <c r="C28" t="s">
        <v>181</v>
      </c>
      <c r="D28" t="s">
        <v>182</v>
      </c>
      <c r="E28" t="s">
        <v>872</v>
      </c>
      <c r="F28" t="s">
        <v>10496</v>
      </c>
      <c r="G28">
        <v>103218.4</v>
      </c>
      <c r="H28">
        <v>552.3</v>
      </c>
      <c r="I28">
        <v>817.87</v>
      </c>
      <c r="J28">
        <v>437</v>
      </c>
      <c r="K28">
        <v>39.27</v>
      </c>
      <c r="L28">
        <v>8.54</v>
      </c>
      <c r="M28" t="s">
        <v>10768</v>
      </c>
      <c r="N28" t="s">
        <v>10769</v>
      </c>
      <c r="O28" t="s">
        <v>10737</v>
      </c>
    </row>
    <row r="29" spans="1:15" ht="15">
      <c r="A29" t="s">
        <v>183</v>
      </c>
      <c r="B29" t="s">
        <v>8006</v>
      </c>
      <c r="C29" t="s">
        <v>184</v>
      </c>
      <c r="D29" t="s">
        <v>185</v>
      </c>
      <c r="E29" t="s">
        <v>887</v>
      </c>
      <c r="F29" t="s">
        <v>10497</v>
      </c>
      <c r="G29">
        <v>169896.4</v>
      </c>
      <c r="H29">
        <v>692.5</v>
      </c>
      <c r="I29">
        <v>878.21</v>
      </c>
      <c r="J29">
        <v>437</v>
      </c>
      <c r="K29">
        <v>52.73</v>
      </c>
      <c r="L29">
        <v>10</v>
      </c>
      <c r="M29" t="s">
        <v>10770</v>
      </c>
      <c r="N29" t="s">
        <v>12573</v>
      </c>
      <c r="O29" t="s">
        <v>10737</v>
      </c>
    </row>
    <row r="30" spans="1:15" ht="15">
      <c r="A30" t="s">
        <v>186</v>
      </c>
      <c r="B30" t="s">
        <v>8007</v>
      </c>
      <c r="C30" t="s">
        <v>187</v>
      </c>
      <c r="D30" t="s">
        <v>188</v>
      </c>
      <c r="F30" t="s">
        <v>10498</v>
      </c>
      <c r="G30">
        <v>15915.7</v>
      </c>
      <c r="H30">
        <v>220.3</v>
      </c>
      <c r="I30">
        <v>803.57</v>
      </c>
      <c r="J30">
        <v>437</v>
      </c>
      <c r="K30">
        <v>41.95</v>
      </c>
      <c r="L30">
        <v>8.54</v>
      </c>
      <c r="M30" t="s">
        <v>10771</v>
      </c>
      <c r="N30" t="s">
        <v>12574</v>
      </c>
      <c r="O30" t="s">
        <v>10737</v>
      </c>
    </row>
    <row r="31" spans="1:15" ht="15">
      <c r="A31" t="s">
        <v>189</v>
      </c>
      <c r="B31" t="s">
        <v>8008</v>
      </c>
      <c r="C31" t="s">
        <v>190</v>
      </c>
      <c r="D31" t="s">
        <v>191</v>
      </c>
      <c r="F31" t="s">
        <v>10499</v>
      </c>
      <c r="G31">
        <v>13045.8</v>
      </c>
      <c r="H31">
        <v>114</v>
      </c>
      <c r="I31">
        <v>696.12</v>
      </c>
      <c r="J31">
        <v>437</v>
      </c>
      <c r="K31">
        <v>23.25</v>
      </c>
      <c r="L31">
        <v>8.54</v>
      </c>
      <c r="M31" t="s">
        <v>12575</v>
      </c>
      <c r="N31" t="s">
        <v>12576</v>
      </c>
      <c r="O31" t="s">
        <v>10737</v>
      </c>
    </row>
    <row r="32" spans="1:15" ht="15">
      <c r="A32" t="s">
        <v>192</v>
      </c>
      <c r="B32" t="s">
        <v>8009</v>
      </c>
      <c r="C32" t="s">
        <v>193</v>
      </c>
      <c r="D32" t="s">
        <v>194</v>
      </c>
      <c r="F32" t="s">
        <v>10500</v>
      </c>
      <c r="G32">
        <v>15726.5</v>
      </c>
      <c r="H32">
        <v>37.8</v>
      </c>
      <c r="I32">
        <v>873.48</v>
      </c>
      <c r="J32">
        <v>437</v>
      </c>
      <c r="K32">
        <v>45.37</v>
      </c>
      <c r="L32">
        <v>8.54</v>
      </c>
      <c r="M32" t="s">
        <v>12577</v>
      </c>
      <c r="N32" t="s">
        <v>12578</v>
      </c>
      <c r="O32" t="s">
        <v>10737</v>
      </c>
    </row>
    <row r="33" spans="1:15" ht="15">
      <c r="A33" t="s">
        <v>195</v>
      </c>
      <c r="B33" t="s">
        <v>8010</v>
      </c>
      <c r="C33" t="s">
        <v>196</v>
      </c>
      <c r="D33" t="s">
        <v>197</v>
      </c>
      <c r="F33" t="s">
        <v>10501</v>
      </c>
      <c r="G33">
        <v>215729.7</v>
      </c>
      <c r="H33">
        <v>4385</v>
      </c>
      <c r="K33">
        <v>55.94</v>
      </c>
      <c r="L33">
        <v>8.54</v>
      </c>
      <c r="M33" t="s">
        <v>10772</v>
      </c>
      <c r="N33" t="s">
        <v>10773</v>
      </c>
      <c r="O33" t="s">
        <v>10737</v>
      </c>
    </row>
    <row r="34" spans="1:15" ht="15">
      <c r="A34" t="s">
        <v>198</v>
      </c>
      <c r="B34" t="s">
        <v>8011</v>
      </c>
      <c r="C34" t="s">
        <v>199</v>
      </c>
      <c r="D34" t="s">
        <v>200</v>
      </c>
      <c r="F34" t="s">
        <v>10502</v>
      </c>
      <c r="G34">
        <v>340724.8</v>
      </c>
      <c r="H34">
        <v>1488.5</v>
      </c>
      <c r="I34">
        <v>1310.37</v>
      </c>
      <c r="J34">
        <v>437</v>
      </c>
      <c r="K34">
        <v>68.49</v>
      </c>
      <c r="L34">
        <v>6</v>
      </c>
      <c r="M34" t="s">
        <v>10774</v>
      </c>
      <c r="N34" t="s">
        <v>10775</v>
      </c>
      <c r="O34" t="s">
        <v>10737</v>
      </c>
    </row>
    <row r="35" spans="1:15" ht="15">
      <c r="A35" t="s">
        <v>201</v>
      </c>
      <c r="B35" t="s">
        <v>8012</v>
      </c>
      <c r="C35" t="s">
        <v>202</v>
      </c>
      <c r="D35" t="s">
        <v>203</v>
      </c>
      <c r="F35" t="s">
        <v>10503</v>
      </c>
      <c r="G35">
        <v>50389.1</v>
      </c>
      <c r="H35">
        <v>1639.3</v>
      </c>
      <c r="I35">
        <v>881</v>
      </c>
      <c r="J35">
        <v>437</v>
      </c>
      <c r="K35">
        <v>57.16</v>
      </c>
      <c r="L35">
        <v>8.54</v>
      </c>
      <c r="M35" t="s">
        <v>12579</v>
      </c>
      <c r="N35" t="s">
        <v>12580</v>
      </c>
      <c r="O35" t="s">
        <v>10737</v>
      </c>
    </row>
    <row r="36" spans="1:15" ht="15">
      <c r="A36" t="s">
        <v>204</v>
      </c>
      <c r="B36" t="s">
        <v>8013</v>
      </c>
      <c r="C36" t="s">
        <v>205</v>
      </c>
      <c r="D36" t="s">
        <v>206</v>
      </c>
      <c r="F36" t="s">
        <v>10504</v>
      </c>
      <c r="G36">
        <v>65242.7</v>
      </c>
      <c r="H36">
        <v>442.4</v>
      </c>
      <c r="I36">
        <v>652</v>
      </c>
      <c r="J36">
        <v>437</v>
      </c>
      <c r="K36">
        <v>36.44</v>
      </c>
      <c r="L36">
        <v>8.54</v>
      </c>
      <c r="M36" t="s">
        <v>10776</v>
      </c>
      <c r="N36" t="s">
        <v>12581</v>
      </c>
      <c r="O36" t="s">
        <v>10737</v>
      </c>
    </row>
    <row r="37" spans="1:15" ht="15">
      <c r="A37" t="s">
        <v>207</v>
      </c>
      <c r="B37" t="s">
        <v>8014</v>
      </c>
      <c r="C37" t="s">
        <v>208</v>
      </c>
      <c r="D37" t="s">
        <v>209</v>
      </c>
      <c r="F37" t="s">
        <v>10505</v>
      </c>
      <c r="G37">
        <v>95881.5</v>
      </c>
      <c r="H37">
        <v>1937</v>
      </c>
      <c r="I37">
        <v>786.22</v>
      </c>
      <c r="J37">
        <v>437</v>
      </c>
      <c r="K37">
        <v>37.51</v>
      </c>
      <c r="L37">
        <v>8.54</v>
      </c>
      <c r="M37" t="s">
        <v>10777</v>
      </c>
      <c r="N37" t="s">
        <v>10778</v>
      </c>
      <c r="O37" t="s">
        <v>10737</v>
      </c>
    </row>
    <row r="38" spans="1:15" ht="15">
      <c r="A38" t="s">
        <v>210</v>
      </c>
      <c r="B38" t="s">
        <v>8015</v>
      </c>
      <c r="C38" t="s">
        <v>211</v>
      </c>
      <c r="D38" t="s">
        <v>212</v>
      </c>
      <c r="F38" t="s">
        <v>10506</v>
      </c>
      <c r="G38">
        <v>249631.9</v>
      </c>
      <c r="H38">
        <v>4100.3</v>
      </c>
      <c r="I38">
        <v>878.81</v>
      </c>
      <c r="J38">
        <v>437</v>
      </c>
      <c r="K38">
        <v>45.05</v>
      </c>
      <c r="L38">
        <v>8.54</v>
      </c>
      <c r="M38" t="s">
        <v>14425</v>
      </c>
      <c r="N38" t="s">
        <v>14426</v>
      </c>
      <c r="O38" t="s">
        <v>10737</v>
      </c>
    </row>
    <row r="39" spans="1:15" ht="15">
      <c r="A39" t="s">
        <v>213</v>
      </c>
      <c r="B39" t="s">
        <v>8016</v>
      </c>
      <c r="C39" t="s">
        <v>214</v>
      </c>
      <c r="D39" t="s">
        <v>215</v>
      </c>
      <c r="F39" t="s">
        <v>10507</v>
      </c>
      <c r="G39">
        <v>108620.5</v>
      </c>
      <c r="H39">
        <v>2537.5</v>
      </c>
      <c r="I39">
        <v>1119.6</v>
      </c>
      <c r="J39">
        <v>437</v>
      </c>
      <c r="K39">
        <v>64.56</v>
      </c>
      <c r="L39">
        <v>8.54</v>
      </c>
      <c r="M39" t="s">
        <v>10779</v>
      </c>
      <c r="N39" t="s">
        <v>10780</v>
      </c>
      <c r="O39" t="s">
        <v>10737</v>
      </c>
    </row>
    <row r="40" spans="1:15" ht="15">
      <c r="A40" t="s">
        <v>216</v>
      </c>
      <c r="B40" t="s">
        <v>8017</v>
      </c>
      <c r="C40" t="s">
        <v>217</v>
      </c>
      <c r="D40" t="s">
        <v>218</v>
      </c>
      <c r="F40" t="s">
        <v>10508</v>
      </c>
      <c r="G40">
        <v>232837.8</v>
      </c>
      <c r="H40">
        <v>33807</v>
      </c>
      <c r="I40">
        <v>841.89</v>
      </c>
      <c r="J40">
        <v>222.93</v>
      </c>
      <c r="K40">
        <v>40.8</v>
      </c>
      <c r="L40">
        <v>35</v>
      </c>
      <c r="M40" t="s">
        <v>12582</v>
      </c>
      <c r="N40" t="s">
        <v>12583</v>
      </c>
      <c r="O40" t="s">
        <v>10737</v>
      </c>
    </row>
    <row r="41" spans="1:15" ht="15">
      <c r="A41" t="s">
        <v>219</v>
      </c>
      <c r="B41" t="s">
        <v>8018</v>
      </c>
      <c r="C41" t="s">
        <v>220</v>
      </c>
      <c r="D41" t="s">
        <v>221</v>
      </c>
      <c r="F41" t="s">
        <v>10509</v>
      </c>
      <c r="G41">
        <v>163514.4</v>
      </c>
      <c r="H41">
        <v>11494.2</v>
      </c>
      <c r="I41">
        <v>857.72</v>
      </c>
      <c r="J41">
        <v>222.93</v>
      </c>
      <c r="K41">
        <v>42.11</v>
      </c>
      <c r="L41">
        <v>15.46</v>
      </c>
      <c r="M41" t="s">
        <v>10781</v>
      </c>
      <c r="N41" t="s">
        <v>10782</v>
      </c>
      <c r="O41" t="s">
        <v>10737</v>
      </c>
    </row>
    <row r="42" spans="1:15" ht="15">
      <c r="A42" t="s">
        <v>222</v>
      </c>
      <c r="B42" t="s">
        <v>8019</v>
      </c>
      <c r="C42" t="s">
        <v>223</v>
      </c>
      <c r="D42" t="s">
        <v>224</v>
      </c>
      <c r="F42" t="s">
        <v>10510</v>
      </c>
      <c r="G42">
        <v>4363.6</v>
      </c>
      <c r="H42">
        <v>35789.5</v>
      </c>
      <c r="I42">
        <v>401.83</v>
      </c>
      <c r="J42">
        <v>222.93</v>
      </c>
      <c r="K42">
        <v>46.99</v>
      </c>
      <c r="L42">
        <v>15.46</v>
      </c>
      <c r="M42" t="s">
        <v>12584</v>
      </c>
      <c r="N42" t="s">
        <v>12585</v>
      </c>
      <c r="O42" t="s">
        <v>10737</v>
      </c>
    </row>
    <row r="43" spans="1:15" ht="15">
      <c r="A43" t="s">
        <v>225</v>
      </c>
      <c r="B43" t="s">
        <v>8020</v>
      </c>
      <c r="C43" t="s">
        <v>226</v>
      </c>
      <c r="D43" t="s">
        <v>227</v>
      </c>
      <c r="F43" t="s">
        <v>10511</v>
      </c>
      <c r="G43">
        <v>27830.8</v>
      </c>
      <c r="H43">
        <v>15631.4</v>
      </c>
      <c r="I43">
        <v>502.11</v>
      </c>
      <c r="J43">
        <v>222.93</v>
      </c>
      <c r="K43">
        <v>32.32</v>
      </c>
      <c r="L43">
        <v>15.46</v>
      </c>
      <c r="M43" t="s">
        <v>10783</v>
      </c>
      <c r="N43" t="s">
        <v>10784</v>
      </c>
      <c r="O43" t="s">
        <v>10737</v>
      </c>
    </row>
    <row r="44" spans="1:15" ht="15">
      <c r="A44" t="s">
        <v>228</v>
      </c>
      <c r="B44" t="s">
        <v>8021</v>
      </c>
      <c r="C44" t="s">
        <v>229</v>
      </c>
      <c r="D44" t="s">
        <v>230</v>
      </c>
      <c r="F44" t="s">
        <v>10512</v>
      </c>
      <c r="G44">
        <v>102997.2</v>
      </c>
      <c r="H44">
        <v>3713.3</v>
      </c>
      <c r="I44">
        <v>635.5</v>
      </c>
      <c r="J44">
        <v>222.93</v>
      </c>
      <c r="K44">
        <v>42.62</v>
      </c>
      <c r="L44">
        <v>30</v>
      </c>
      <c r="M44" t="s">
        <v>10785</v>
      </c>
      <c r="N44" t="s">
        <v>10786</v>
      </c>
      <c r="O44" t="s">
        <v>10737</v>
      </c>
    </row>
    <row r="45" spans="1:15" ht="15">
      <c r="A45" t="s">
        <v>231</v>
      </c>
      <c r="B45" t="s">
        <v>8022</v>
      </c>
      <c r="C45" t="s">
        <v>232</v>
      </c>
      <c r="D45" t="s">
        <v>233</v>
      </c>
      <c r="F45" t="s">
        <v>10513</v>
      </c>
      <c r="G45">
        <v>387143.3</v>
      </c>
      <c r="H45">
        <v>12945.9</v>
      </c>
      <c r="I45">
        <v>752.02</v>
      </c>
      <c r="J45">
        <v>220</v>
      </c>
      <c r="K45">
        <v>51.03</v>
      </c>
      <c r="L45">
        <v>18.36</v>
      </c>
      <c r="M45" t="s">
        <v>12586</v>
      </c>
      <c r="N45" t="s">
        <v>12587</v>
      </c>
      <c r="O45" t="s">
        <v>10737</v>
      </c>
    </row>
    <row r="46" spans="1:15" ht="15">
      <c r="A46" t="s">
        <v>234</v>
      </c>
      <c r="B46" t="s">
        <v>8023</v>
      </c>
      <c r="C46" t="s">
        <v>235</v>
      </c>
      <c r="D46" t="s">
        <v>236</v>
      </c>
      <c r="F46" t="s">
        <v>10514</v>
      </c>
      <c r="G46">
        <v>231253.5</v>
      </c>
      <c r="H46">
        <v>11617.2</v>
      </c>
      <c r="I46">
        <v>1055.47</v>
      </c>
      <c r="J46">
        <v>222.93</v>
      </c>
      <c r="K46">
        <v>55.69</v>
      </c>
      <c r="L46">
        <v>15.46</v>
      </c>
      <c r="M46" t="s">
        <v>10787</v>
      </c>
      <c r="N46" t="s">
        <v>10788</v>
      </c>
      <c r="O46" t="s">
        <v>10737</v>
      </c>
    </row>
    <row r="47" spans="1:15" ht="15">
      <c r="A47" t="s">
        <v>237</v>
      </c>
      <c r="B47" t="s">
        <v>8024</v>
      </c>
      <c r="C47" t="s">
        <v>238</v>
      </c>
      <c r="D47" t="s">
        <v>239</v>
      </c>
      <c r="F47" t="s">
        <v>10515</v>
      </c>
      <c r="G47">
        <v>584584.4</v>
      </c>
      <c r="H47">
        <v>15577</v>
      </c>
      <c r="I47">
        <v>918.86</v>
      </c>
      <c r="J47">
        <v>227</v>
      </c>
      <c r="K47">
        <v>52.94</v>
      </c>
      <c r="L47">
        <v>12.95</v>
      </c>
      <c r="M47" t="s">
        <v>12588</v>
      </c>
      <c r="N47" t="s">
        <v>12589</v>
      </c>
      <c r="O47" t="s">
        <v>10737</v>
      </c>
    </row>
    <row r="48" spans="1:15" ht="15">
      <c r="A48" t="s">
        <v>240</v>
      </c>
      <c r="B48" t="s">
        <v>8025</v>
      </c>
      <c r="C48" t="s">
        <v>241</v>
      </c>
      <c r="D48" t="s">
        <v>242</v>
      </c>
      <c r="F48" t="s">
        <v>10516</v>
      </c>
      <c r="G48">
        <v>147437.1</v>
      </c>
      <c r="H48">
        <v>5280</v>
      </c>
      <c r="I48">
        <v>695.08</v>
      </c>
      <c r="J48">
        <v>222.93</v>
      </c>
      <c r="K48">
        <v>34.46</v>
      </c>
      <c r="L48">
        <v>15.46</v>
      </c>
      <c r="M48" t="s">
        <v>12590</v>
      </c>
      <c r="N48" t="s">
        <v>12591</v>
      </c>
      <c r="O48" t="s">
        <v>10737</v>
      </c>
    </row>
    <row r="49" spans="1:15" ht="15">
      <c r="A49" t="s">
        <v>243</v>
      </c>
      <c r="B49" t="s">
        <v>8026</v>
      </c>
      <c r="C49" t="s">
        <v>244</v>
      </c>
      <c r="D49" t="s">
        <v>245</v>
      </c>
      <c r="F49" t="s">
        <v>10517</v>
      </c>
      <c r="G49">
        <v>30808</v>
      </c>
      <c r="H49">
        <v>10626.7</v>
      </c>
      <c r="I49">
        <v>729.97</v>
      </c>
      <c r="J49">
        <v>222.93</v>
      </c>
      <c r="K49">
        <v>31.47</v>
      </c>
      <c r="L49">
        <v>15.46</v>
      </c>
      <c r="M49" t="s">
        <v>12592</v>
      </c>
      <c r="N49" t="s">
        <v>12593</v>
      </c>
      <c r="O49" t="s">
        <v>10737</v>
      </c>
    </row>
    <row r="50" spans="1:15" ht="15">
      <c r="A50" t="s">
        <v>246</v>
      </c>
      <c r="B50" t="s">
        <v>8027</v>
      </c>
      <c r="C50" t="s">
        <v>247</v>
      </c>
      <c r="D50" t="s">
        <v>248</v>
      </c>
      <c r="F50" t="s">
        <v>10518</v>
      </c>
      <c r="G50">
        <v>1187.4</v>
      </c>
      <c r="H50">
        <v>3012.4</v>
      </c>
      <c r="I50">
        <v>626.69</v>
      </c>
      <c r="J50">
        <v>223</v>
      </c>
      <c r="K50">
        <v>24.73</v>
      </c>
      <c r="L50">
        <v>20</v>
      </c>
      <c r="M50" t="s">
        <v>12594</v>
      </c>
      <c r="N50" t="s">
        <v>12595</v>
      </c>
      <c r="O50" t="s">
        <v>10737</v>
      </c>
    </row>
    <row r="51" spans="1:15" ht="15">
      <c r="A51" t="s">
        <v>249</v>
      </c>
      <c r="B51" t="s">
        <v>8028</v>
      </c>
      <c r="C51" t="s">
        <v>250</v>
      </c>
      <c r="D51" t="s">
        <v>251</v>
      </c>
      <c r="F51" t="s">
        <v>10519</v>
      </c>
      <c r="G51">
        <v>26043.3</v>
      </c>
      <c r="H51">
        <v>2300.7</v>
      </c>
      <c r="I51">
        <v>682.61</v>
      </c>
      <c r="J51">
        <v>223</v>
      </c>
      <c r="K51">
        <v>33.96</v>
      </c>
      <c r="L51">
        <v>19.65</v>
      </c>
      <c r="M51" t="s">
        <v>14427</v>
      </c>
      <c r="N51" t="s">
        <v>14428</v>
      </c>
      <c r="O51" t="s">
        <v>10737</v>
      </c>
    </row>
    <row r="52" spans="1:15" ht="15">
      <c r="A52" t="s">
        <v>252</v>
      </c>
      <c r="B52" t="s">
        <v>8029</v>
      </c>
      <c r="C52" t="s">
        <v>253</v>
      </c>
      <c r="D52" t="s">
        <v>254</v>
      </c>
      <c r="F52" t="s">
        <v>10520</v>
      </c>
      <c r="G52">
        <v>81721.5</v>
      </c>
      <c r="H52">
        <v>59</v>
      </c>
      <c r="I52">
        <v>969.58</v>
      </c>
      <c r="J52">
        <v>223</v>
      </c>
      <c r="K52">
        <v>32.06</v>
      </c>
      <c r="L52">
        <v>19.65</v>
      </c>
      <c r="M52" t="s">
        <v>10789</v>
      </c>
      <c r="N52" t="s">
        <v>12596</v>
      </c>
      <c r="O52" t="s">
        <v>10737</v>
      </c>
    </row>
    <row r="53" spans="1:15" ht="15">
      <c r="A53" t="s">
        <v>255</v>
      </c>
      <c r="B53" t="s">
        <v>8030</v>
      </c>
      <c r="C53" t="s">
        <v>256</v>
      </c>
      <c r="D53" t="s">
        <v>257</v>
      </c>
      <c r="F53" t="s">
        <v>10521</v>
      </c>
      <c r="G53">
        <v>134989.6</v>
      </c>
      <c r="H53">
        <v>2336.9</v>
      </c>
      <c r="I53">
        <v>334.13</v>
      </c>
      <c r="J53">
        <v>223</v>
      </c>
      <c r="K53">
        <v>36.31</v>
      </c>
      <c r="L53">
        <v>19.65</v>
      </c>
      <c r="M53" t="s">
        <v>12597</v>
      </c>
      <c r="N53" t="s">
        <v>12598</v>
      </c>
      <c r="O53" t="s">
        <v>10737</v>
      </c>
    </row>
    <row r="54" spans="1:15" ht="15">
      <c r="A54" t="s">
        <v>258</v>
      </c>
      <c r="B54" t="s">
        <v>8031</v>
      </c>
      <c r="C54" t="s">
        <v>259</v>
      </c>
      <c r="D54" t="s">
        <v>260</v>
      </c>
      <c r="F54" t="s">
        <v>10522</v>
      </c>
      <c r="G54">
        <v>81455.2</v>
      </c>
      <c r="H54">
        <v>1728.3</v>
      </c>
      <c r="I54">
        <v>748.01</v>
      </c>
      <c r="J54">
        <v>223</v>
      </c>
      <c r="K54">
        <v>29.6</v>
      </c>
      <c r="L54">
        <v>19.65</v>
      </c>
      <c r="M54" t="s">
        <v>12599</v>
      </c>
      <c r="N54" t="s">
        <v>12600</v>
      </c>
      <c r="O54" t="s">
        <v>10737</v>
      </c>
    </row>
    <row r="55" spans="1:15" ht="15">
      <c r="A55" t="s">
        <v>261</v>
      </c>
      <c r="B55" t="s">
        <v>8032</v>
      </c>
      <c r="C55" t="s">
        <v>262</v>
      </c>
      <c r="D55" t="s">
        <v>263</v>
      </c>
      <c r="F55" t="s">
        <v>10523</v>
      </c>
      <c r="G55">
        <v>189376.6</v>
      </c>
      <c r="H55">
        <v>1501.1</v>
      </c>
      <c r="I55">
        <v>785.21</v>
      </c>
      <c r="J55">
        <v>223</v>
      </c>
      <c r="K55">
        <v>34.75</v>
      </c>
      <c r="L55">
        <v>19.65</v>
      </c>
      <c r="M55" t="s">
        <v>11923</v>
      </c>
      <c r="N55" t="s">
        <v>11924</v>
      </c>
      <c r="O55" t="s">
        <v>10737</v>
      </c>
    </row>
    <row r="56" spans="1:15" ht="15">
      <c r="A56" t="s">
        <v>264</v>
      </c>
      <c r="B56" t="s">
        <v>8033</v>
      </c>
      <c r="C56" t="s">
        <v>265</v>
      </c>
      <c r="D56" t="s">
        <v>266</v>
      </c>
      <c r="F56" t="s">
        <v>10524</v>
      </c>
      <c r="G56">
        <v>53584.2</v>
      </c>
      <c r="H56">
        <v>866</v>
      </c>
      <c r="I56">
        <v>440.23</v>
      </c>
      <c r="J56">
        <v>223</v>
      </c>
      <c r="K56">
        <v>32.16</v>
      </c>
      <c r="L56">
        <v>19.65</v>
      </c>
      <c r="M56" t="s">
        <v>14429</v>
      </c>
      <c r="N56" t="s">
        <v>14430</v>
      </c>
      <c r="O56" t="s">
        <v>10737</v>
      </c>
    </row>
    <row r="57" spans="1:15" ht="15">
      <c r="A57" t="s">
        <v>267</v>
      </c>
      <c r="B57" t="s">
        <v>8034</v>
      </c>
      <c r="C57" t="s">
        <v>268</v>
      </c>
      <c r="D57" t="s">
        <v>269</v>
      </c>
      <c r="F57" t="s">
        <v>10525</v>
      </c>
      <c r="G57">
        <v>25469.9</v>
      </c>
      <c r="H57">
        <v>5490.1</v>
      </c>
      <c r="I57">
        <v>398.44</v>
      </c>
      <c r="J57">
        <v>223</v>
      </c>
      <c r="K57">
        <v>26.51</v>
      </c>
      <c r="L57">
        <v>19.65</v>
      </c>
      <c r="M57" t="s">
        <v>12601</v>
      </c>
      <c r="N57" t="s">
        <v>12602</v>
      </c>
      <c r="O57" t="s">
        <v>10737</v>
      </c>
    </row>
    <row r="58" spans="1:15" ht="15">
      <c r="A58" t="s">
        <v>270</v>
      </c>
      <c r="B58" t="s">
        <v>8035</v>
      </c>
      <c r="C58" t="s">
        <v>271</v>
      </c>
      <c r="D58" t="s">
        <v>272</v>
      </c>
      <c r="F58" t="s">
        <v>10526</v>
      </c>
      <c r="G58">
        <v>70369.7</v>
      </c>
      <c r="H58">
        <v>71.2</v>
      </c>
      <c r="I58">
        <v>221.14</v>
      </c>
      <c r="J58">
        <v>223</v>
      </c>
      <c r="K58">
        <v>31.66</v>
      </c>
      <c r="L58">
        <v>19.65</v>
      </c>
      <c r="M58" t="s">
        <v>10790</v>
      </c>
      <c r="N58" t="s">
        <v>12603</v>
      </c>
      <c r="O58" t="s">
        <v>10737</v>
      </c>
    </row>
    <row r="59" spans="1:15" ht="15">
      <c r="A59" t="s">
        <v>273</v>
      </c>
      <c r="B59" t="s">
        <v>8036</v>
      </c>
      <c r="C59" t="s">
        <v>274</v>
      </c>
      <c r="D59" t="s">
        <v>275</v>
      </c>
      <c r="F59" t="s">
        <v>10527</v>
      </c>
      <c r="G59">
        <v>51894.2</v>
      </c>
      <c r="H59">
        <v>1479.8</v>
      </c>
      <c r="I59">
        <v>815.73</v>
      </c>
      <c r="J59">
        <v>223</v>
      </c>
      <c r="K59">
        <v>39.33</v>
      </c>
      <c r="L59">
        <v>19.65</v>
      </c>
      <c r="M59" t="s">
        <v>14431</v>
      </c>
      <c r="N59" t="s">
        <v>14432</v>
      </c>
      <c r="O59" t="s">
        <v>10737</v>
      </c>
    </row>
    <row r="60" spans="1:15" ht="15">
      <c r="A60" t="s">
        <v>276</v>
      </c>
      <c r="B60" t="s">
        <v>8037</v>
      </c>
      <c r="C60" t="s">
        <v>277</v>
      </c>
      <c r="D60" t="s">
        <v>278</v>
      </c>
      <c r="F60" t="s">
        <v>10528</v>
      </c>
      <c r="G60">
        <v>3230.6</v>
      </c>
      <c r="H60">
        <v>7212.7</v>
      </c>
      <c r="I60">
        <v>626.69</v>
      </c>
      <c r="J60">
        <v>223</v>
      </c>
      <c r="K60">
        <v>16.73</v>
      </c>
      <c r="L60">
        <v>19.42</v>
      </c>
      <c r="M60" t="s">
        <v>10791</v>
      </c>
      <c r="N60" t="s">
        <v>10792</v>
      </c>
      <c r="O60" t="s">
        <v>10737</v>
      </c>
    </row>
    <row r="61" spans="1:15" ht="15">
      <c r="A61" t="s">
        <v>279</v>
      </c>
      <c r="B61" t="s">
        <v>8038</v>
      </c>
      <c r="C61" t="s">
        <v>280</v>
      </c>
      <c r="D61" t="s">
        <v>281</v>
      </c>
      <c r="F61" t="s">
        <v>10529</v>
      </c>
      <c r="G61">
        <v>127720.4</v>
      </c>
      <c r="H61">
        <v>281.8</v>
      </c>
      <c r="I61">
        <v>563.45</v>
      </c>
      <c r="J61">
        <v>300</v>
      </c>
      <c r="K61">
        <v>35.86</v>
      </c>
      <c r="L61">
        <v>15</v>
      </c>
      <c r="M61" t="s">
        <v>10793</v>
      </c>
      <c r="N61" t="s">
        <v>10794</v>
      </c>
      <c r="O61" t="s">
        <v>10737</v>
      </c>
    </row>
    <row r="62" spans="1:15" ht="15">
      <c r="A62" t="s">
        <v>282</v>
      </c>
      <c r="B62" t="s">
        <v>8039</v>
      </c>
      <c r="C62" t="s">
        <v>283</v>
      </c>
      <c r="D62" t="s">
        <v>284</v>
      </c>
      <c r="F62" t="s">
        <v>10530</v>
      </c>
      <c r="G62">
        <v>382885.4</v>
      </c>
      <c r="H62">
        <v>877.3</v>
      </c>
      <c r="I62">
        <v>631.33</v>
      </c>
      <c r="J62">
        <v>235.23</v>
      </c>
      <c r="K62">
        <v>38.61</v>
      </c>
      <c r="L62">
        <v>15</v>
      </c>
      <c r="M62" t="s">
        <v>12604</v>
      </c>
      <c r="N62" t="s">
        <v>11408</v>
      </c>
      <c r="O62" t="s">
        <v>10737</v>
      </c>
    </row>
    <row r="63" spans="1:15" ht="15">
      <c r="A63" t="s">
        <v>285</v>
      </c>
      <c r="B63" t="s">
        <v>8040</v>
      </c>
      <c r="C63" t="s">
        <v>286</v>
      </c>
      <c r="D63" t="s">
        <v>287</v>
      </c>
      <c r="F63" t="s">
        <v>10531</v>
      </c>
      <c r="G63">
        <v>198854.8</v>
      </c>
      <c r="H63">
        <v>30593.1</v>
      </c>
      <c r="I63">
        <v>800.82</v>
      </c>
      <c r="J63">
        <v>235.23</v>
      </c>
      <c r="K63">
        <v>26.29</v>
      </c>
      <c r="L63">
        <v>15</v>
      </c>
      <c r="M63" t="s">
        <v>12605</v>
      </c>
      <c r="N63" t="s">
        <v>12606</v>
      </c>
      <c r="O63" t="s">
        <v>10737</v>
      </c>
    </row>
    <row r="64" spans="1:15" ht="15">
      <c r="A64" t="s">
        <v>288</v>
      </c>
      <c r="B64" t="s">
        <v>8041</v>
      </c>
      <c r="C64" t="s">
        <v>289</v>
      </c>
      <c r="D64" t="s">
        <v>290</v>
      </c>
      <c r="F64" t="s">
        <v>10532</v>
      </c>
      <c r="G64">
        <v>142932.1</v>
      </c>
      <c r="H64">
        <v>2000</v>
      </c>
      <c r="I64">
        <v>812.85</v>
      </c>
      <c r="J64">
        <v>235.23</v>
      </c>
      <c r="K64">
        <v>47.25</v>
      </c>
      <c r="L64">
        <v>15</v>
      </c>
      <c r="M64" t="s">
        <v>10795</v>
      </c>
      <c r="N64" t="s">
        <v>12607</v>
      </c>
      <c r="O64" t="s">
        <v>10737</v>
      </c>
    </row>
    <row r="65" spans="1:15" ht="15">
      <c r="A65" t="s">
        <v>291</v>
      </c>
      <c r="B65" t="s">
        <v>8042</v>
      </c>
      <c r="C65" t="s">
        <v>292</v>
      </c>
      <c r="D65" t="s">
        <v>293</v>
      </c>
      <c r="F65" t="s">
        <v>10533</v>
      </c>
      <c r="G65">
        <v>128128.1</v>
      </c>
      <c r="H65">
        <v>4741.8</v>
      </c>
      <c r="I65">
        <v>871.88</v>
      </c>
      <c r="J65">
        <v>131.46</v>
      </c>
      <c r="K65">
        <v>32.95</v>
      </c>
      <c r="L65">
        <v>15</v>
      </c>
      <c r="M65" t="s">
        <v>14433</v>
      </c>
      <c r="N65" t="s">
        <v>14434</v>
      </c>
      <c r="O65" t="s">
        <v>10737</v>
      </c>
    </row>
    <row r="66" spans="1:15" ht="15">
      <c r="A66" t="s">
        <v>294</v>
      </c>
      <c r="B66" t="s">
        <v>8043</v>
      </c>
      <c r="C66" t="s">
        <v>295</v>
      </c>
      <c r="D66" t="s">
        <v>296</v>
      </c>
      <c r="F66" t="s">
        <v>10534</v>
      </c>
      <c r="G66">
        <v>54704.5</v>
      </c>
      <c r="H66">
        <v>12175.6</v>
      </c>
      <c r="I66">
        <v>568.4</v>
      </c>
      <c r="J66">
        <v>235.23</v>
      </c>
      <c r="K66">
        <v>27.03</v>
      </c>
      <c r="L66">
        <v>15</v>
      </c>
      <c r="M66" t="s">
        <v>12608</v>
      </c>
      <c r="N66" t="s">
        <v>12609</v>
      </c>
      <c r="O66" t="s">
        <v>10737</v>
      </c>
    </row>
    <row r="67" spans="1:15" ht="15">
      <c r="A67" t="s">
        <v>297</v>
      </c>
      <c r="B67" t="s">
        <v>8044</v>
      </c>
      <c r="C67" t="s">
        <v>298</v>
      </c>
      <c r="D67" t="s">
        <v>299</v>
      </c>
      <c r="F67" t="s">
        <v>10535</v>
      </c>
      <c r="G67">
        <v>109202.7</v>
      </c>
      <c r="H67">
        <v>22496.5</v>
      </c>
      <c r="I67">
        <v>936.89</v>
      </c>
      <c r="J67">
        <v>235.23</v>
      </c>
      <c r="K67">
        <v>46.75</v>
      </c>
      <c r="L67">
        <v>15</v>
      </c>
      <c r="M67" t="s">
        <v>14435</v>
      </c>
      <c r="N67" t="s">
        <v>14436</v>
      </c>
      <c r="O67" t="s">
        <v>10737</v>
      </c>
    </row>
    <row r="68" spans="1:15" ht="15">
      <c r="A68" t="s">
        <v>300</v>
      </c>
      <c r="B68" t="s">
        <v>8045</v>
      </c>
      <c r="C68" t="s">
        <v>301</v>
      </c>
      <c r="D68" t="s">
        <v>302</v>
      </c>
      <c r="F68" t="s">
        <v>10536</v>
      </c>
      <c r="G68">
        <v>180203.4</v>
      </c>
      <c r="H68">
        <v>3882.3</v>
      </c>
      <c r="I68">
        <v>862.37</v>
      </c>
      <c r="J68">
        <v>235.23</v>
      </c>
      <c r="K68">
        <v>50.41</v>
      </c>
      <c r="L68">
        <v>15</v>
      </c>
      <c r="M68" t="s">
        <v>10796</v>
      </c>
      <c r="N68" t="s">
        <v>10797</v>
      </c>
      <c r="O68" t="s">
        <v>10737</v>
      </c>
    </row>
    <row r="69" spans="1:15" ht="15">
      <c r="A69" t="s">
        <v>303</v>
      </c>
      <c r="B69" t="s">
        <v>8046</v>
      </c>
      <c r="C69" t="s">
        <v>304</v>
      </c>
      <c r="D69" t="s">
        <v>305</v>
      </c>
      <c r="F69" t="s">
        <v>10537</v>
      </c>
      <c r="G69">
        <v>25255.3</v>
      </c>
      <c r="H69">
        <v>11773.8</v>
      </c>
      <c r="I69">
        <v>579.57</v>
      </c>
      <c r="J69">
        <v>235.23</v>
      </c>
      <c r="K69">
        <v>30.49</v>
      </c>
      <c r="L69">
        <v>15</v>
      </c>
      <c r="M69" t="s">
        <v>12610</v>
      </c>
      <c r="N69" t="s">
        <v>12611</v>
      </c>
      <c r="O69" t="s">
        <v>10737</v>
      </c>
    </row>
    <row r="70" spans="1:15" ht="15">
      <c r="A70" t="s">
        <v>306</v>
      </c>
      <c r="B70" t="s">
        <v>8047</v>
      </c>
      <c r="C70" t="s">
        <v>307</v>
      </c>
      <c r="D70" t="s">
        <v>308</v>
      </c>
      <c r="F70" t="s">
        <v>10538</v>
      </c>
      <c r="G70">
        <v>145741.1</v>
      </c>
      <c r="H70">
        <v>582.4</v>
      </c>
      <c r="I70">
        <v>848.77</v>
      </c>
      <c r="J70">
        <v>235.23</v>
      </c>
      <c r="K70">
        <v>46.89</v>
      </c>
      <c r="L70">
        <v>15</v>
      </c>
      <c r="M70" t="s">
        <v>10798</v>
      </c>
      <c r="N70" t="s">
        <v>10799</v>
      </c>
      <c r="O70" t="s">
        <v>10737</v>
      </c>
    </row>
    <row r="71" spans="1:15" ht="15">
      <c r="A71" t="s">
        <v>309</v>
      </c>
      <c r="B71" t="s">
        <v>8048</v>
      </c>
      <c r="C71" t="s">
        <v>310</v>
      </c>
      <c r="D71" t="s">
        <v>311</v>
      </c>
      <c r="F71" t="s">
        <v>10539</v>
      </c>
      <c r="G71">
        <v>8214.1</v>
      </c>
      <c r="H71">
        <v>31913.7</v>
      </c>
      <c r="I71">
        <v>210</v>
      </c>
      <c r="J71">
        <v>110</v>
      </c>
      <c r="K71">
        <v>14.63</v>
      </c>
      <c r="L71">
        <v>12.31</v>
      </c>
      <c r="M71" t="s">
        <v>10800</v>
      </c>
      <c r="N71" t="s">
        <v>10801</v>
      </c>
      <c r="O71" t="s">
        <v>10737</v>
      </c>
    </row>
    <row r="72" spans="1:15" ht="15">
      <c r="A72" t="s">
        <v>312</v>
      </c>
      <c r="B72" t="s">
        <v>8049</v>
      </c>
      <c r="C72" t="s">
        <v>313</v>
      </c>
      <c r="D72" t="s">
        <v>314</v>
      </c>
      <c r="F72" t="s">
        <v>10540</v>
      </c>
      <c r="G72">
        <v>3158.3</v>
      </c>
      <c r="H72">
        <v>24464.6</v>
      </c>
      <c r="I72">
        <v>164.86</v>
      </c>
      <c r="J72">
        <v>110</v>
      </c>
      <c r="K72">
        <v>13.58</v>
      </c>
      <c r="L72">
        <v>12.31</v>
      </c>
      <c r="M72" t="s">
        <v>14437</v>
      </c>
      <c r="N72" t="s">
        <v>14438</v>
      </c>
      <c r="O72" t="s">
        <v>10737</v>
      </c>
    </row>
    <row r="73" spans="1:15" ht="15">
      <c r="A73" t="s">
        <v>315</v>
      </c>
      <c r="B73" t="s">
        <v>8050</v>
      </c>
      <c r="C73" t="s">
        <v>316</v>
      </c>
      <c r="D73" t="s">
        <v>317</v>
      </c>
      <c r="F73" t="s">
        <v>10541</v>
      </c>
      <c r="G73">
        <v>185374.1</v>
      </c>
      <c r="H73">
        <v>44278.8</v>
      </c>
      <c r="I73">
        <v>164.43</v>
      </c>
      <c r="J73">
        <v>110</v>
      </c>
      <c r="K73">
        <v>17.58</v>
      </c>
      <c r="L73">
        <v>12.31</v>
      </c>
      <c r="M73" t="s">
        <v>14439</v>
      </c>
      <c r="N73" t="s">
        <v>14440</v>
      </c>
      <c r="O73" t="s">
        <v>10737</v>
      </c>
    </row>
    <row r="74" spans="1:15" ht="15">
      <c r="A74" t="s">
        <v>318</v>
      </c>
      <c r="B74" t="s">
        <v>8051</v>
      </c>
      <c r="C74" t="s">
        <v>319</v>
      </c>
      <c r="D74" t="s">
        <v>320</v>
      </c>
      <c r="F74" t="s">
        <v>10542</v>
      </c>
      <c r="G74">
        <v>270.6</v>
      </c>
      <c r="H74">
        <v>5645.3</v>
      </c>
      <c r="I74">
        <v>164.86</v>
      </c>
      <c r="J74">
        <v>110</v>
      </c>
      <c r="K74">
        <v>17.19</v>
      </c>
      <c r="L74">
        <v>12.31</v>
      </c>
      <c r="M74" t="s">
        <v>14441</v>
      </c>
      <c r="N74" t="s">
        <v>14442</v>
      </c>
      <c r="O74" t="s">
        <v>10737</v>
      </c>
    </row>
    <row r="75" spans="1:15" ht="15">
      <c r="A75" t="s">
        <v>321</v>
      </c>
      <c r="B75" t="s">
        <v>8052</v>
      </c>
      <c r="C75" t="s">
        <v>322</v>
      </c>
      <c r="D75" t="s">
        <v>323</v>
      </c>
      <c r="F75" t="s">
        <v>10543</v>
      </c>
      <c r="G75">
        <v>375859.7</v>
      </c>
      <c r="H75">
        <v>141</v>
      </c>
      <c r="I75">
        <v>2189.95</v>
      </c>
      <c r="J75">
        <v>182</v>
      </c>
      <c r="K75">
        <v>95.63</v>
      </c>
      <c r="L75">
        <v>6.56</v>
      </c>
      <c r="M75" t="s">
        <v>14443</v>
      </c>
      <c r="N75" t="s">
        <v>14444</v>
      </c>
      <c r="O75" t="s">
        <v>10737</v>
      </c>
    </row>
    <row r="76" spans="1:15" ht="15">
      <c r="A76" t="s">
        <v>324</v>
      </c>
      <c r="B76" t="s">
        <v>8053</v>
      </c>
      <c r="C76" t="s">
        <v>325</v>
      </c>
      <c r="D76" t="s">
        <v>326</v>
      </c>
      <c r="F76" t="s">
        <v>10544</v>
      </c>
      <c r="G76">
        <v>763160.8</v>
      </c>
      <c r="H76">
        <v>17259.2</v>
      </c>
      <c r="I76">
        <v>1550.49</v>
      </c>
      <c r="J76">
        <v>182</v>
      </c>
      <c r="K76">
        <v>78.99</v>
      </c>
      <c r="L76">
        <v>56</v>
      </c>
      <c r="M76" t="s">
        <v>12612</v>
      </c>
      <c r="N76" t="s">
        <v>12613</v>
      </c>
      <c r="O76" t="s">
        <v>10737</v>
      </c>
    </row>
    <row r="77" spans="1:15" ht="15">
      <c r="A77" t="s">
        <v>327</v>
      </c>
      <c r="B77" t="s">
        <v>8054</v>
      </c>
      <c r="C77" t="s">
        <v>328</v>
      </c>
      <c r="D77" t="s">
        <v>329</v>
      </c>
      <c r="F77" t="s">
        <v>10545</v>
      </c>
      <c r="G77">
        <v>95400.8</v>
      </c>
      <c r="H77">
        <v>193</v>
      </c>
      <c r="I77">
        <v>1603.22</v>
      </c>
      <c r="J77">
        <v>182</v>
      </c>
      <c r="K77">
        <v>82.21</v>
      </c>
      <c r="L77">
        <v>6.56</v>
      </c>
      <c r="M77" t="s">
        <v>14445</v>
      </c>
      <c r="N77" t="s">
        <v>14446</v>
      </c>
      <c r="O77" t="s">
        <v>10737</v>
      </c>
    </row>
    <row r="78" spans="1:15" ht="15">
      <c r="A78" t="s">
        <v>330</v>
      </c>
      <c r="B78" t="s">
        <v>8055</v>
      </c>
      <c r="C78" t="s">
        <v>331</v>
      </c>
      <c r="D78" t="s">
        <v>332</v>
      </c>
      <c r="F78" t="s">
        <v>10546</v>
      </c>
      <c r="G78">
        <v>868309.2</v>
      </c>
      <c r="H78">
        <v>3142.1</v>
      </c>
      <c r="I78">
        <v>1373.01</v>
      </c>
      <c r="J78">
        <v>182</v>
      </c>
      <c r="K78">
        <v>88.83</v>
      </c>
      <c r="L78">
        <v>6.56</v>
      </c>
      <c r="M78" t="s">
        <v>14447</v>
      </c>
      <c r="N78" t="s">
        <v>14448</v>
      </c>
      <c r="O78" t="s">
        <v>10737</v>
      </c>
    </row>
    <row r="79" spans="1:15" ht="15">
      <c r="A79" t="s">
        <v>333</v>
      </c>
      <c r="B79" t="s">
        <v>8056</v>
      </c>
      <c r="C79" t="s">
        <v>334</v>
      </c>
      <c r="D79" t="s">
        <v>335</v>
      </c>
      <c r="F79" t="s">
        <v>10547</v>
      </c>
      <c r="G79">
        <v>436261.4</v>
      </c>
      <c r="H79">
        <v>1260.5</v>
      </c>
      <c r="I79">
        <v>1775.98</v>
      </c>
      <c r="J79">
        <v>182</v>
      </c>
      <c r="K79">
        <v>81.03</v>
      </c>
      <c r="L79">
        <v>6.56</v>
      </c>
      <c r="M79" t="s">
        <v>12614</v>
      </c>
      <c r="N79" t="s">
        <v>12615</v>
      </c>
      <c r="O79" t="s">
        <v>10737</v>
      </c>
    </row>
    <row r="80" spans="1:15" ht="15">
      <c r="A80" t="s">
        <v>336</v>
      </c>
      <c r="B80" t="s">
        <v>8057</v>
      </c>
      <c r="C80" t="s">
        <v>337</v>
      </c>
      <c r="D80" t="s">
        <v>338</v>
      </c>
      <c r="F80" t="s">
        <v>10548</v>
      </c>
      <c r="G80">
        <v>237876.4</v>
      </c>
      <c r="H80">
        <v>2962.2</v>
      </c>
      <c r="I80">
        <v>1373.01</v>
      </c>
      <c r="J80">
        <v>182</v>
      </c>
      <c r="K80">
        <v>76.89</v>
      </c>
      <c r="L80">
        <v>6.56</v>
      </c>
      <c r="M80" t="s">
        <v>14449</v>
      </c>
      <c r="N80" t="s">
        <v>14450</v>
      </c>
      <c r="O80" t="s">
        <v>10737</v>
      </c>
    </row>
    <row r="81" spans="1:15" ht="15">
      <c r="A81" t="s">
        <v>339</v>
      </c>
      <c r="B81" t="s">
        <v>8058</v>
      </c>
      <c r="C81" t="s">
        <v>340</v>
      </c>
      <c r="D81" t="s">
        <v>341</v>
      </c>
      <c r="F81" t="s">
        <v>10549</v>
      </c>
      <c r="G81">
        <v>316746.6</v>
      </c>
      <c r="H81">
        <v>5291.5</v>
      </c>
      <c r="I81">
        <v>1242.44</v>
      </c>
      <c r="J81">
        <v>182</v>
      </c>
      <c r="K81">
        <v>74.17</v>
      </c>
      <c r="L81">
        <v>5</v>
      </c>
      <c r="M81" t="s">
        <v>14451</v>
      </c>
      <c r="N81" t="s">
        <v>14452</v>
      </c>
      <c r="O81" t="s">
        <v>10737</v>
      </c>
    </row>
    <row r="82" spans="1:15" ht="15">
      <c r="A82" t="s">
        <v>342</v>
      </c>
      <c r="B82" t="s">
        <v>8059</v>
      </c>
      <c r="C82" t="s">
        <v>343</v>
      </c>
      <c r="D82" t="s">
        <v>344</v>
      </c>
      <c r="F82" t="s">
        <v>10550</v>
      </c>
      <c r="G82">
        <v>210570.8</v>
      </c>
      <c r="H82">
        <v>0</v>
      </c>
      <c r="I82">
        <v>1721.2</v>
      </c>
      <c r="J82">
        <v>182</v>
      </c>
      <c r="K82">
        <v>82.44</v>
      </c>
      <c r="L82">
        <v>6.56</v>
      </c>
      <c r="M82" t="s">
        <v>12616</v>
      </c>
      <c r="N82" t="s">
        <v>12617</v>
      </c>
      <c r="O82" t="s">
        <v>10737</v>
      </c>
    </row>
    <row r="83" spans="1:15" ht="15">
      <c r="A83" t="s">
        <v>345</v>
      </c>
      <c r="B83" t="s">
        <v>8060</v>
      </c>
      <c r="C83" t="s">
        <v>346</v>
      </c>
      <c r="D83" t="s">
        <v>347</v>
      </c>
      <c r="F83" t="s">
        <v>10551</v>
      </c>
      <c r="G83">
        <v>4601.9</v>
      </c>
      <c r="H83">
        <v>26070.9</v>
      </c>
      <c r="I83">
        <v>168.68</v>
      </c>
      <c r="J83">
        <v>148</v>
      </c>
      <c r="K83">
        <v>14.04</v>
      </c>
      <c r="L83">
        <v>8.84</v>
      </c>
      <c r="M83" t="s">
        <v>12618</v>
      </c>
      <c r="N83" t="s">
        <v>12619</v>
      </c>
      <c r="O83" t="s">
        <v>10737</v>
      </c>
    </row>
    <row r="84" spans="1:15" ht="15">
      <c r="A84" t="s">
        <v>348</v>
      </c>
      <c r="B84" t="s">
        <v>8061</v>
      </c>
      <c r="C84" t="s">
        <v>349</v>
      </c>
      <c r="D84" t="s">
        <v>350</v>
      </c>
      <c r="F84" t="s">
        <v>10552</v>
      </c>
      <c r="G84">
        <v>3283.8</v>
      </c>
      <c r="H84">
        <v>13991.9</v>
      </c>
      <c r="I84">
        <v>168.68</v>
      </c>
      <c r="J84">
        <v>148</v>
      </c>
      <c r="K84">
        <v>14.04</v>
      </c>
      <c r="L84">
        <v>8.84</v>
      </c>
      <c r="M84" t="s">
        <v>14453</v>
      </c>
      <c r="N84" t="s">
        <v>14454</v>
      </c>
      <c r="O84" t="s">
        <v>10737</v>
      </c>
    </row>
    <row r="85" spans="1:15" ht="15">
      <c r="A85" t="s">
        <v>351</v>
      </c>
      <c r="B85" t="s">
        <v>8062</v>
      </c>
      <c r="C85" t="s">
        <v>352</v>
      </c>
      <c r="D85" t="s">
        <v>353</v>
      </c>
      <c r="F85" t="s">
        <v>10553</v>
      </c>
      <c r="G85">
        <v>22012.1</v>
      </c>
      <c r="H85">
        <v>16232.4</v>
      </c>
      <c r="I85">
        <v>168.68</v>
      </c>
      <c r="J85">
        <v>148</v>
      </c>
      <c r="K85">
        <v>14.04</v>
      </c>
      <c r="L85">
        <v>8.84</v>
      </c>
      <c r="M85" t="s">
        <v>12620</v>
      </c>
      <c r="N85" t="s">
        <v>12621</v>
      </c>
      <c r="O85" t="s">
        <v>10737</v>
      </c>
    </row>
    <row r="86" spans="1:15" ht="15">
      <c r="A86" t="s">
        <v>354</v>
      </c>
      <c r="B86" t="s">
        <v>8063</v>
      </c>
      <c r="C86" t="s">
        <v>355</v>
      </c>
      <c r="D86" t="s">
        <v>356</v>
      </c>
      <c r="F86" t="s">
        <v>10554</v>
      </c>
      <c r="G86">
        <v>22949.2</v>
      </c>
      <c r="H86">
        <v>21650.8</v>
      </c>
      <c r="I86">
        <v>436.11</v>
      </c>
      <c r="J86">
        <v>148</v>
      </c>
      <c r="K86">
        <v>14.04</v>
      </c>
      <c r="L86">
        <v>8.84</v>
      </c>
      <c r="M86" t="s">
        <v>14455</v>
      </c>
      <c r="N86" t="s">
        <v>14456</v>
      </c>
      <c r="O86" t="s">
        <v>10737</v>
      </c>
    </row>
    <row r="87" spans="1:15" ht="15">
      <c r="A87" t="s">
        <v>357</v>
      </c>
      <c r="B87" t="s">
        <v>8064</v>
      </c>
      <c r="C87" t="s">
        <v>358</v>
      </c>
      <c r="D87" t="s">
        <v>359</v>
      </c>
      <c r="F87" t="s">
        <v>10555</v>
      </c>
      <c r="G87">
        <v>16331.7</v>
      </c>
      <c r="H87">
        <v>35765.7</v>
      </c>
      <c r="I87">
        <v>100</v>
      </c>
      <c r="J87">
        <v>148</v>
      </c>
      <c r="K87">
        <v>21.23</v>
      </c>
      <c r="L87">
        <v>8.84</v>
      </c>
      <c r="M87" t="s">
        <v>12622</v>
      </c>
      <c r="N87" t="s">
        <v>12623</v>
      </c>
      <c r="O87" t="s">
        <v>10737</v>
      </c>
    </row>
    <row r="88" spans="1:15" ht="15">
      <c r="A88" t="s">
        <v>360</v>
      </c>
      <c r="B88" t="s">
        <v>8065</v>
      </c>
      <c r="C88" t="s">
        <v>361</v>
      </c>
      <c r="D88" t="s">
        <v>362</v>
      </c>
      <c r="F88" t="s">
        <v>10556</v>
      </c>
      <c r="G88">
        <v>3821.9</v>
      </c>
      <c r="H88">
        <v>21628.1</v>
      </c>
      <c r="I88">
        <v>168.68</v>
      </c>
      <c r="J88">
        <v>148</v>
      </c>
      <c r="K88">
        <v>14.04</v>
      </c>
      <c r="L88">
        <v>8.84</v>
      </c>
      <c r="M88" t="s">
        <v>12624</v>
      </c>
      <c r="N88" t="s">
        <v>12625</v>
      </c>
      <c r="O88" t="s">
        <v>10737</v>
      </c>
    </row>
    <row r="89" spans="1:15" ht="15">
      <c r="A89" t="s">
        <v>363</v>
      </c>
      <c r="B89" t="s">
        <v>8066</v>
      </c>
      <c r="C89" t="s">
        <v>364</v>
      </c>
      <c r="D89" t="s">
        <v>365</v>
      </c>
      <c r="F89" t="s">
        <v>10557</v>
      </c>
      <c r="G89">
        <v>11521</v>
      </c>
      <c r="H89">
        <v>21235.2</v>
      </c>
      <c r="I89">
        <v>168.68</v>
      </c>
      <c r="J89">
        <v>148</v>
      </c>
      <c r="K89">
        <v>10</v>
      </c>
      <c r="L89">
        <v>8.84</v>
      </c>
      <c r="M89" t="s">
        <v>12626</v>
      </c>
      <c r="N89" t="s">
        <v>12627</v>
      </c>
      <c r="O89" t="s">
        <v>10737</v>
      </c>
    </row>
    <row r="90" spans="1:15" ht="15">
      <c r="A90" t="s">
        <v>366</v>
      </c>
      <c r="B90" t="s">
        <v>8067</v>
      </c>
      <c r="C90" t="s">
        <v>367</v>
      </c>
      <c r="D90" t="s">
        <v>368</v>
      </c>
      <c r="F90" t="s">
        <v>10558</v>
      </c>
      <c r="G90">
        <v>26623.5</v>
      </c>
      <c r="H90">
        <v>6013.9</v>
      </c>
      <c r="I90">
        <v>447.31</v>
      </c>
      <c r="J90">
        <v>122</v>
      </c>
      <c r="K90">
        <v>16.5</v>
      </c>
      <c r="L90">
        <v>22.85</v>
      </c>
      <c r="M90" t="s">
        <v>12628</v>
      </c>
      <c r="N90" t="s">
        <v>12629</v>
      </c>
      <c r="O90" t="s">
        <v>10737</v>
      </c>
    </row>
    <row r="91" spans="1:15" ht="15">
      <c r="A91" t="s">
        <v>369</v>
      </c>
      <c r="B91" t="s">
        <v>8068</v>
      </c>
      <c r="C91" t="s">
        <v>370</v>
      </c>
      <c r="D91" t="s">
        <v>371</v>
      </c>
      <c r="F91" t="s">
        <v>10559</v>
      </c>
      <c r="G91">
        <v>4489.9</v>
      </c>
      <c r="H91">
        <v>3237.6</v>
      </c>
      <c r="I91">
        <v>447.31</v>
      </c>
      <c r="J91">
        <v>122</v>
      </c>
      <c r="K91">
        <v>16.32</v>
      </c>
      <c r="L91">
        <v>22.85</v>
      </c>
      <c r="M91" t="s">
        <v>12630</v>
      </c>
      <c r="N91" t="s">
        <v>12631</v>
      </c>
      <c r="O91" t="s">
        <v>10737</v>
      </c>
    </row>
    <row r="92" spans="1:15" ht="15">
      <c r="A92" t="s">
        <v>372</v>
      </c>
      <c r="B92" t="s">
        <v>8069</v>
      </c>
      <c r="C92" t="s">
        <v>373</v>
      </c>
      <c r="D92" t="s">
        <v>374</v>
      </c>
      <c r="F92" t="s">
        <v>10560</v>
      </c>
      <c r="G92">
        <v>46219</v>
      </c>
      <c r="H92">
        <v>19170.6</v>
      </c>
      <c r="I92">
        <v>447</v>
      </c>
      <c r="J92">
        <v>122</v>
      </c>
      <c r="K92">
        <v>17.09</v>
      </c>
      <c r="L92">
        <v>22.85</v>
      </c>
      <c r="M92" t="s">
        <v>12632</v>
      </c>
      <c r="N92" t="s">
        <v>12633</v>
      </c>
      <c r="O92" t="s">
        <v>10737</v>
      </c>
    </row>
    <row r="93" spans="1:15" ht="15">
      <c r="A93" t="s">
        <v>375</v>
      </c>
      <c r="B93" t="s">
        <v>8070</v>
      </c>
      <c r="C93" t="s">
        <v>376</v>
      </c>
      <c r="D93" t="s">
        <v>377</v>
      </c>
      <c r="F93" t="s">
        <v>10561</v>
      </c>
      <c r="G93">
        <v>8993.6</v>
      </c>
      <c r="H93">
        <v>8671.4</v>
      </c>
      <c r="I93">
        <v>447.31</v>
      </c>
      <c r="J93">
        <v>122</v>
      </c>
      <c r="K93">
        <v>15</v>
      </c>
      <c r="L93">
        <v>23</v>
      </c>
      <c r="M93" t="s">
        <v>12634</v>
      </c>
      <c r="N93" t="s">
        <v>12635</v>
      </c>
      <c r="O93" t="s">
        <v>10737</v>
      </c>
    </row>
    <row r="94" spans="1:15" ht="15">
      <c r="A94" t="s">
        <v>378</v>
      </c>
      <c r="B94" t="s">
        <v>8071</v>
      </c>
      <c r="C94" t="s">
        <v>379</v>
      </c>
      <c r="D94" t="s">
        <v>380</v>
      </c>
      <c r="F94" t="s">
        <v>10562</v>
      </c>
      <c r="G94">
        <v>31432.7</v>
      </c>
      <c r="H94">
        <v>15815.6</v>
      </c>
      <c r="I94">
        <v>447.31</v>
      </c>
      <c r="J94">
        <v>122</v>
      </c>
      <c r="K94">
        <v>13.44</v>
      </c>
      <c r="L94">
        <v>22.85</v>
      </c>
      <c r="M94" t="s">
        <v>14457</v>
      </c>
      <c r="N94" t="s">
        <v>14458</v>
      </c>
      <c r="O94" t="s">
        <v>10737</v>
      </c>
    </row>
    <row r="95" spans="1:15" ht="15">
      <c r="A95" t="s">
        <v>381</v>
      </c>
      <c r="B95" t="s">
        <v>8072</v>
      </c>
      <c r="C95" t="s">
        <v>382</v>
      </c>
      <c r="D95" t="s">
        <v>383</v>
      </c>
      <c r="F95" t="s">
        <v>10563</v>
      </c>
      <c r="G95">
        <v>6307.2</v>
      </c>
      <c r="H95">
        <v>6222.8</v>
      </c>
      <c r="I95">
        <v>447.31</v>
      </c>
      <c r="J95">
        <v>122</v>
      </c>
      <c r="K95">
        <v>16.32</v>
      </c>
      <c r="L95">
        <v>22.85</v>
      </c>
      <c r="M95" t="s">
        <v>12636</v>
      </c>
      <c r="N95" t="s">
        <v>12637</v>
      </c>
      <c r="O95" t="s">
        <v>10737</v>
      </c>
    </row>
    <row r="96" spans="1:15" ht="15">
      <c r="A96" t="s">
        <v>384</v>
      </c>
      <c r="B96" t="s">
        <v>8073</v>
      </c>
      <c r="C96" t="s">
        <v>385</v>
      </c>
      <c r="D96" t="s">
        <v>386</v>
      </c>
      <c r="F96" t="s">
        <v>10564</v>
      </c>
      <c r="G96">
        <v>3031.1</v>
      </c>
      <c r="H96">
        <v>8995.7</v>
      </c>
      <c r="I96">
        <v>447.31</v>
      </c>
      <c r="J96">
        <v>122</v>
      </c>
      <c r="K96">
        <v>16.32</v>
      </c>
      <c r="L96">
        <v>22.64</v>
      </c>
      <c r="M96" t="s">
        <v>12638</v>
      </c>
      <c r="N96" t="s">
        <v>12639</v>
      </c>
      <c r="O96" t="s">
        <v>10737</v>
      </c>
    </row>
    <row r="97" spans="1:15" ht="15">
      <c r="A97" t="s">
        <v>387</v>
      </c>
      <c r="B97" t="s">
        <v>8074</v>
      </c>
      <c r="C97" t="s">
        <v>388</v>
      </c>
      <c r="D97" t="s">
        <v>389</v>
      </c>
      <c r="F97" t="s">
        <v>10565</v>
      </c>
      <c r="G97">
        <v>15535</v>
      </c>
      <c r="H97">
        <v>4115.7</v>
      </c>
      <c r="I97">
        <v>447.31</v>
      </c>
      <c r="J97">
        <v>122</v>
      </c>
      <c r="K97">
        <v>15</v>
      </c>
      <c r="L97">
        <v>22.85</v>
      </c>
      <c r="M97" t="s">
        <v>14459</v>
      </c>
      <c r="N97" t="s">
        <v>14460</v>
      </c>
      <c r="O97" t="s">
        <v>10737</v>
      </c>
    </row>
    <row r="98" spans="1:15" ht="15">
      <c r="A98" t="s">
        <v>390</v>
      </c>
      <c r="B98" t="s">
        <v>8075</v>
      </c>
      <c r="C98" t="s">
        <v>391</v>
      </c>
      <c r="D98" t="s">
        <v>392</v>
      </c>
      <c r="F98" t="s">
        <v>10566</v>
      </c>
      <c r="G98">
        <v>1339.3</v>
      </c>
      <c r="H98">
        <v>5941.3</v>
      </c>
      <c r="I98">
        <v>447.31</v>
      </c>
      <c r="J98">
        <v>122</v>
      </c>
      <c r="K98">
        <v>16.32</v>
      </c>
      <c r="L98">
        <v>22.85</v>
      </c>
      <c r="M98" t="s">
        <v>14461</v>
      </c>
      <c r="N98" t="s">
        <v>14462</v>
      </c>
      <c r="O98" t="s">
        <v>10737</v>
      </c>
    </row>
    <row r="99" spans="1:15" ht="15">
      <c r="A99" t="s">
        <v>393</v>
      </c>
      <c r="B99" t="s">
        <v>8076</v>
      </c>
      <c r="C99" t="s">
        <v>394</v>
      </c>
      <c r="D99" t="s">
        <v>395</v>
      </c>
      <c r="F99" t="s">
        <v>10567</v>
      </c>
      <c r="G99">
        <v>269.6</v>
      </c>
      <c r="H99">
        <v>19895.1</v>
      </c>
      <c r="I99">
        <v>523.98</v>
      </c>
      <c r="J99">
        <v>154.97</v>
      </c>
      <c r="K99">
        <v>32.55</v>
      </c>
      <c r="L99">
        <v>16.59</v>
      </c>
      <c r="M99" t="s">
        <v>14463</v>
      </c>
      <c r="N99" t="s">
        <v>14464</v>
      </c>
      <c r="O99" t="s">
        <v>10737</v>
      </c>
    </row>
    <row r="100" spans="1:15" ht="15">
      <c r="A100" t="s">
        <v>396</v>
      </c>
      <c r="B100" t="s">
        <v>8077</v>
      </c>
      <c r="C100" t="s">
        <v>397</v>
      </c>
      <c r="D100" t="s">
        <v>398</v>
      </c>
      <c r="F100" t="s">
        <v>10568</v>
      </c>
      <c r="G100">
        <v>85953.8</v>
      </c>
      <c r="H100">
        <v>15610.8</v>
      </c>
      <c r="I100">
        <v>485.56</v>
      </c>
      <c r="J100">
        <v>154.97</v>
      </c>
      <c r="K100">
        <v>42.41</v>
      </c>
      <c r="L100">
        <v>16.59</v>
      </c>
      <c r="M100" t="s">
        <v>12640</v>
      </c>
      <c r="N100" t="s">
        <v>12641</v>
      </c>
      <c r="O100" t="s">
        <v>10737</v>
      </c>
    </row>
    <row r="101" spans="1:15" ht="15">
      <c r="A101" t="s">
        <v>399</v>
      </c>
      <c r="B101" t="s">
        <v>8078</v>
      </c>
      <c r="C101" t="s">
        <v>400</v>
      </c>
      <c r="D101" t="s">
        <v>401</v>
      </c>
      <c r="F101" t="s">
        <v>10569</v>
      </c>
      <c r="G101">
        <v>255370.4</v>
      </c>
      <c r="H101">
        <v>36095</v>
      </c>
      <c r="I101">
        <v>557.93</v>
      </c>
      <c r="J101">
        <v>54</v>
      </c>
      <c r="K101">
        <v>31.89</v>
      </c>
      <c r="L101">
        <v>16</v>
      </c>
      <c r="M101" t="s">
        <v>14465</v>
      </c>
      <c r="N101" t="s">
        <v>14466</v>
      </c>
      <c r="O101" t="s">
        <v>10737</v>
      </c>
    </row>
    <row r="102" spans="1:15" ht="15">
      <c r="A102" t="s">
        <v>402</v>
      </c>
      <c r="B102" t="s">
        <v>8079</v>
      </c>
      <c r="C102" t="s">
        <v>403</v>
      </c>
      <c r="D102" t="s">
        <v>404</v>
      </c>
      <c r="F102" t="s">
        <v>10570</v>
      </c>
      <c r="G102">
        <v>174051.1</v>
      </c>
      <c r="H102">
        <v>20538.5</v>
      </c>
      <c r="I102">
        <v>564.38</v>
      </c>
      <c r="J102">
        <v>217</v>
      </c>
      <c r="K102">
        <v>31.85</v>
      </c>
      <c r="L102">
        <v>14.07</v>
      </c>
      <c r="M102" t="s">
        <v>10807</v>
      </c>
      <c r="N102" t="s">
        <v>12642</v>
      </c>
      <c r="O102" t="s">
        <v>10737</v>
      </c>
    </row>
    <row r="103" spans="1:15" ht="15">
      <c r="A103" t="s">
        <v>405</v>
      </c>
      <c r="B103" t="s">
        <v>8080</v>
      </c>
      <c r="C103" t="s">
        <v>406</v>
      </c>
      <c r="D103" t="s">
        <v>407</v>
      </c>
      <c r="F103" t="s">
        <v>10571</v>
      </c>
      <c r="G103">
        <v>1736.4</v>
      </c>
      <c r="H103">
        <v>20678.7</v>
      </c>
      <c r="I103">
        <v>557.93</v>
      </c>
      <c r="J103">
        <v>170.86</v>
      </c>
      <c r="K103">
        <v>29.11</v>
      </c>
      <c r="L103">
        <v>14.56</v>
      </c>
      <c r="M103" t="s">
        <v>10808</v>
      </c>
      <c r="N103" t="s">
        <v>14467</v>
      </c>
      <c r="O103" t="s">
        <v>10737</v>
      </c>
    </row>
    <row r="104" spans="1:15" ht="15">
      <c r="A104" t="s">
        <v>408</v>
      </c>
      <c r="B104" t="s">
        <v>8081</v>
      </c>
      <c r="C104" t="s">
        <v>409</v>
      </c>
      <c r="D104" t="s">
        <v>410</v>
      </c>
      <c r="F104" t="s">
        <v>10572</v>
      </c>
      <c r="G104">
        <v>28521.1</v>
      </c>
      <c r="H104">
        <v>31914.4</v>
      </c>
      <c r="I104">
        <v>488.4</v>
      </c>
      <c r="J104">
        <v>154.97</v>
      </c>
      <c r="K104">
        <v>18.99</v>
      </c>
      <c r="L104">
        <v>6.38</v>
      </c>
      <c r="M104" t="s">
        <v>10809</v>
      </c>
      <c r="N104" t="s">
        <v>10810</v>
      </c>
      <c r="O104" t="s">
        <v>10737</v>
      </c>
    </row>
    <row r="105" spans="1:15" ht="15">
      <c r="A105" t="s">
        <v>411</v>
      </c>
      <c r="B105" t="s">
        <v>8082</v>
      </c>
      <c r="C105" t="s">
        <v>412</v>
      </c>
      <c r="D105" t="s">
        <v>413</v>
      </c>
      <c r="F105" t="s">
        <v>10573</v>
      </c>
      <c r="G105">
        <v>41005.6</v>
      </c>
      <c r="H105">
        <v>19194.2</v>
      </c>
      <c r="I105">
        <v>524.33</v>
      </c>
      <c r="J105">
        <v>198.34</v>
      </c>
      <c r="K105">
        <v>24.06</v>
      </c>
      <c r="L105">
        <v>18.8</v>
      </c>
      <c r="M105" t="s">
        <v>10811</v>
      </c>
      <c r="N105" t="s">
        <v>10812</v>
      </c>
      <c r="O105" t="s">
        <v>10737</v>
      </c>
    </row>
    <row r="106" spans="1:15" ht="15">
      <c r="A106" t="s">
        <v>414</v>
      </c>
      <c r="B106" t="s">
        <v>8083</v>
      </c>
      <c r="C106" t="s">
        <v>415</v>
      </c>
      <c r="D106" t="s">
        <v>416</v>
      </c>
      <c r="F106" t="s">
        <v>10574</v>
      </c>
      <c r="G106">
        <v>13683.7</v>
      </c>
      <c r="H106">
        <v>10290.8</v>
      </c>
      <c r="I106">
        <v>456.79</v>
      </c>
      <c r="J106">
        <v>154.97</v>
      </c>
      <c r="K106">
        <v>25.4</v>
      </c>
      <c r="L106">
        <v>16.59</v>
      </c>
      <c r="M106" t="s">
        <v>10813</v>
      </c>
      <c r="N106" t="s">
        <v>12643</v>
      </c>
      <c r="O106" t="s">
        <v>10737</v>
      </c>
    </row>
    <row r="107" spans="1:15" ht="15">
      <c r="A107" t="s">
        <v>417</v>
      </c>
      <c r="B107" t="s">
        <v>8084</v>
      </c>
      <c r="C107" t="s">
        <v>418</v>
      </c>
      <c r="D107" t="s">
        <v>419</v>
      </c>
      <c r="F107" t="s">
        <v>10575</v>
      </c>
      <c r="G107">
        <v>18468.6</v>
      </c>
      <c r="H107">
        <v>10188.3</v>
      </c>
      <c r="I107">
        <v>420.12</v>
      </c>
      <c r="J107">
        <v>105.4</v>
      </c>
      <c r="K107">
        <v>23.13</v>
      </c>
      <c r="L107">
        <v>10.09</v>
      </c>
      <c r="M107" t="s">
        <v>10814</v>
      </c>
      <c r="N107" t="s">
        <v>14468</v>
      </c>
      <c r="O107" t="s">
        <v>10737</v>
      </c>
    </row>
    <row r="108" spans="1:15" ht="15">
      <c r="A108" t="s">
        <v>420</v>
      </c>
      <c r="B108" t="s">
        <v>8085</v>
      </c>
      <c r="C108" t="s">
        <v>421</v>
      </c>
      <c r="D108" t="s">
        <v>422</v>
      </c>
      <c r="F108" t="s">
        <v>10576</v>
      </c>
      <c r="G108">
        <v>185888.2</v>
      </c>
      <c r="H108">
        <v>2728.3</v>
      </c>
      <c r="I108">
        <v>817.91</v>
      </c>
      <c r="J108">
        <v>150</v>
      </c>
      <c r="K108">
        <v>35.09</v>
      </c>
      <c r="L108">
        <v>13.21</v>
      </c>
      <c r="M108" t="s">
        <v>10815</v>
      </c>
      <c r="N108" t="s">
        <v>10816</v>
      </c>
      <c r="O108" t="s">
        <v>10737</v>
      </c>
    </row>
    <row r="109" spans="1:15" ht="15">
      <c r="A109" t="s">
        <v>423</v>
      </c>
      <c r="B109" t="s">
        <v>8086</v>
      </c>
      <c r="C109" t="s">
        <v>424</v>
      </c>
      <c r="D109" t="s">
        <v>425</v>
      </c>
      <c r="F109" t="s">
        <v>10577</v>
      </c>
      <c r="G109">
        <v>88335.3</v>
      </c>
      <c r="H109">
        <v>2655.1</v>
      </c>
      <c r="I109">
        <v>738.97</v>
      </c>
      <c r="J109">
        <v>132.88</v>
      </c>
      <c r="K109">
        <v>49.6</v>
      </c>
      <c r="L109">
        <v>13.21</v>
      </c>
      <c r="M109" t="s">
        <v>10817</v>
      </c>
      <c r="N109" t="s">
        <v>10818</v>
      </c>
      <c r="O109" t="s">
        <v>10737</v>
      </c>
    </row>
    <row r="110" spans="1:15" ht="15">
      <c r="A110" t="s">
        <v>426</v>
      </c>
      <c r="B110" t="s">
        <v>8087</v>
      </c>
      <c r="C110" t="s">
        <v>427</v>
      </c>
      <c r="D110" t="s">
        <v>428</v>
      </c>
      <c r="F110" t="s">
        <v>10578</v>
      </c>
      <c r="G110">
        <v>288351.2</v>
      </c>
      <c r="H110">
        <v>436.3</v>
      </c>
      <c r="I110">
        <v>1017.73</v>
      </c>
      <c r="J110">
        <v>223</v>
      </c>
      <c r="K110">
        <v>52.61</v>
      </c>
      <c r="L110">
        <v>13.21</v>
      </c>
      <c r="M110" t="s">
        <v>10819</v>
      </c>
      <c r="N110" t="s">
        <v>14469</v>
      </c>
      <c r="O110" t="s">
        <v>10737</v>
      </c>
    </row>
    <row r="111" spans="1:15" ht="15">
      <c r="A111" t="s">
        <v>429</v>
      </c>
      <c r="B111" t="s">
        <v>8088</v>
      </c>
      <c r="C111" t="s">
        <v>430</v>
      </c>
      <c r="D111" t="s">
        <v>431</v>
      </c>
      <c r="F111" t="s">
        <v>10579</v>
      </c>
      <c r="G111">
        <v>7298</v>
      </c>
      <c r="H111">
        <v>10022.6</v>
      </c>
      <c r="I111">
        <v>809.92</v>
      </c>
      <c r="J111">
        <v>132.88</v>
      </c>
      <c r="K111">
        <v>17.37</v>
      </c>
      <c r="L111">
        <v>13.21</v>
      </c>
      <c r="M111" t="s">
        <v>10820</v>
      </c>
      <c r="N111" t="s">
        <v>10821</v>
      </c>
      <c r="O111" t="s">
        <v>10737</v>
      </c>
    </row>
    <row r="112" spans="1:15" ht="15">
      <c r="A112" t="s">
        <v>432</v>
      </c>
      <c r="B112" t="s">
        <v>8089</v>
      </c>
      <c r="C112" t="s">
        <v>433</v>
      </c>
      <c r="D112" t="s">
        <v>434</v>
      </c>
      <c r="F112" t="s">
        <v>10580</v>
      </c>
      <c r="G112">
        <v>6394.1</v>
      </c>
      <c r="H112">
        <v>4328.4</v>
      </c>
      <c r="I112">
        <v>776.58</v>
      </c>
      <c r="J112">
        <v>132.88</v>
      </c>
      <c r="K112">
        <v>26.23</v>
      </c>
      <c r="L112">
        <v>10</v>
      </c>
      <c r="M112" t="s">
        <v>10822</v>
      </c>
      <c r="N112" t="s">
        <v>10823</v>
      </c>
      <c r="O112" t="s">
        <v>10737</v>
      </c>
    </row>
    <row r="113" spans="1:15" ht="15">
      <c r="A113" t="s">
        <v>435</v>
      </c>
      <c r="B113" t="s">
        <v>8090</v>
      </c>
      <c r="C113" t="s">
        <v>436</v>
      </c>
      <c r="D113" t="s">
        <v>437</v>
      </c>
      <c r="F113" t="s">
        <v>10581</v>
      </c>
      <c r="G113">
        <v>242638.3</v>
      </c>
      <c r="H113">
        <v>6332.4</v>
      </c>
      <c r="I113">
        <v>918.01</v>
      </c>
      <c r="J113">
        <v>132.88</v>
      </c>
      <c r="K113">
        <v>51.1</v>
      </c>
      <c r="L113">
        <v>25</v>
      </c>
      <c r="M113" t="s">
        <v>10824</v>
      </c>
      <c r="N113" t="s">
        <v>10825</v>
      </c>
      <c r="O113" t="s">
        <v>10737</v>
      </c>
    </row>
    <row r="114" spans="1:15" ht="15">
      <c r="A114" t="s">
        <v>438</v>
      </c>
      <c r="B114" t="s">
        <v>8091</v>
      </c>
      <c r="C114" t="s">
        <v>439</v>
      </c>
      <c r="D114" t="s">
        <v>440</v>
      </c>
      <c r="F114" t="s">
        <v>10582</v>
      </c>
      <c r="G114">
        <v>140919</v>
      </c>
      <c r="H114">
        <v>4340.2</v>
      </c>
      <c r="I114">
        <v>992.91</v>
      </c>
      <c r="J114">
        <v>132.88</v>
      </c>
      <c r="K114">
        <v>51.51</v>
      </c>
      <c r="L114">
        <v>13.21</v>
      </c>
      <c r="M114" t="s">
        <v>10826</v>
      </c>
      <c r="N114" t="s">
        <v>10821</v>
      </c>
      <c r="O114" t="s">
        <v>10737</v>
      </c>
    </row>
    <row r="115" spans="1:15" ht="15">
      <c r="A115" t="s">
        <v>441</v>
      </c>
      <c r="B115" t="s">
        <v>8092</v>
      </c>
      <c r="C115" t="s">
        <v>442</v>
      </c>
      <c r="D115" t="s">
        <v>443</v>
      </c>
      <c r="F115" t="s">
        <v>10583</v>
      </c>
      <c r="G115">
        <v>223681.8</v>
      </c>
      <c r="H115">
        <v>12722.9</v>
      </c>
      <c r="I115">
        <v>720.47</v>
      </c>
      <c r="J115">
        <v>150</v>
      </c>
      <c r="K115">
        <v>35.41</v>
      </c>
      <c r="L115">
        <v>10</v>
      </c>
      <c r="M115" t="s">
        <v>10827</v>
      </c>
      <c r="N115" t="s">
        <v>12210</v>
      </c>
      <c r="O115" t="s">
        <v>10737</v>
      </c>
    </row>
    <row r="116" spans="1:15" ht="15">
      <c r="A116" t="s">
        <v>444</v>
      </c>
      <c r="B116" t="s">
        <v>8093</v>
      </c>
      <c r="C116" t="s">
        <v>445</v>
      </c>
      <c r="D116" t="s">
        <v>446</v>
      </c>
      <c r="F116" t="s">
        <v>10584</v>
      </c>
      <c r="G116">
        <v>2594</v>
      </c>
      <c r="H116">
        <v>9492.9</v>
      </c>
      <c r="I116">
        <v>809.92</v>
      </c>
      <c r="J116">
        <v>132.88</v>
      </c>
      <c r="K116">
        <v>44.48</v>
      </c>
      <c r="L116">
        <v>13.21</v>
      </c>
      <c r="M116" t="s">
        <v>10828</v>
      </c>
      <c r="N116" t="s">
        <v>10829</v>
      </c>
      <c r="O116" t="s">
        <v>10737</v>
      </c>
    </row>
    <row r="117" spans="1:15" ht="15">
      <c r="A117" t="s">
        <v>447</v>
      </c>
      <c r="B117" t="s">
        <v>8094</v>
      </c>
      <c r="C117" t="s">
        <v>448</v>
      </c>
      <c r="D117" t="s">
        <v>449</v>
      </c>
      <c r="F117" t="s">
        <v>10585</v>
      </c>
      <c r="G117">
        <v>131269.3</v>
      </c>
      <c r="H117">
        <v>703.3</v>
      </c>
      <c r="I117">
        <v>950.88</v>
      </c>
      <c r="J117">
        <v>132.88</v>
      </c>
      <c r="K117">
        <v>46.63</v>
      </c>
      <c r="L117">
        <v>13.21</v>
      </c>
      <c r="M117" t="s">
        <v>10830</v>
      </c>
      <c r="N117" t="s">
        <v>10831</v>
      </c>
      <c r="O117" t="s">
        <v>10737</v>
      </c>
    </row>
    <row r="118" spans="1:15" ht="15">
      <c r="A118" t="s">
        <v>450</v>
      </c>
      <c r="B118" t="s">
        <v>8095</v>
      </c>
      <c r="C118" t="s">
        <v>451</v>
      </c>
      <c r="D118" t="s">
        <v>452</v>
      </c>
      <c r="F118" t="s">
        <v>10586</v>
      </c>
      <c r="G118">
        <v>1264.3</v>
      </c>
      <c r="H118">
        <v>11478.1</v>
      </c>
      <c r="I118">
        <v>523.79</v>
      </c>
      <c r="J118">
        <v>283</v>
      </c>
      <c r="K118">
        <v>28.91</v>
      </c>
      <c r="L118">
        <v>15</v>
      </c>
      <c r="M118" t="s">
        <v>10832</v>
      </c>
      <c r="N118" t="s">
        <v>10833</v>
      </c>
      <c r="O118" t="s">
        <v>10737</v>
      </c>
    </row>
    <row r="119" spans="1:15" ht="15">
      <c r="A119" t="s">
        <v>453</v>
      </c>
      <c r="B119" t="s">
        <v>8096</v>
      </c>
      <c r="C119" t="s">
        <v>454</v>
      </c>
      <c r="D119" t="s">
        <v>455</v>
      </c>
      <c r="F119" t="s">
        <v>10587</v>
      </c>
      <c r="G119">
        <v>5119</v>
      </c>
      <c r="H119">
        <v>2796.1</v>
      </c>
      <c r="I119">
        <v>523.79</v>
      </c>
      <c r="J119">
        <v>283</v>
      </c>
      <c r="K119">
        <v>28.91</v>
      </c>
      <c r="L119">
        <v>15</v>
      </c>
      <c r="M119" t="s">
        <v>10834</v>
      </c>
      <c r="N119" t="s">
        <v>12644</v>
      </c>
      <c r="O119" t="s">
        <v>10737</v>
      </c>
    </row>
    <row r="120" spans="1:15" ht="15">
      <c r="A120" t="s">
        <v>456</v>
      </c>
      <c r="B120" t="s">
        <v>8097</v>
      </c>
      <c r="C120" t="s">
        <v>457</v>
      </c>
      <c r="D120" t="s">
        <v>458</v>
      </c>
      <c r="F120" t="s">
        <v>10588</v>
      </c>
      <c r="G120">
        <v>8354.4</v>
      </c>
      <c r="H120">
        <v>10169.5</v>
      </c>
      <c r="I120">
        <v>523.79</v>
      </c>
      <c r="J120">
        <v>283</v>
      </c>
      <c r="K120">
        <v>62.31</v>
      </c>
      <c r="L120">
        <v>15</v>
      </c>
      <c r="M120" t="s">
        <v>10835</v>
      </c>
      <c r="N120" t="s">
        <v>10836</v>
      </c>
      <c r="O120" t="s">
        <v>10737</v>
      </c>
    </row>
    <row r="121" spans="1:15" ht="15">
      <c r="A121" t="s">
        <v>459</v>
      </c>
      <c r="B121" t="s">
        <v>3047</v>
      </c>
      <c r="C121" t="s">
        <v>460</v>
      </c>
      <c r="D121" t="s">
        <v>461</v>
      </c>
      <c r="F121" t="s">
        <v>10589</v>
      </c>
      <c r="G121">
        <v>11352</v>
      </c>
      <c r="H121">
        <v>14209</v>
      </c>
      <c r="I121">
        <v>523.79</v>
      </c>
      <c r="J121">
        <v>283</v>
      </c>
      <c r="K121">
        <v>20</v>
      </c>
      <c r="L121">
        <v>15</v>
      </c>
      <c r="M121" t="s">
        <v>10837</v>
      </c>
      <c r="N121" t="s">
        <v>12645</v>
      </c>
      <c r="O121" t="s">
        <v>10737</v>
      </c>
    </row>
    <row r="122" spans="1:15" ht="15">
      <c r="A122" t="s">
        <v>462</v>
      </c>
      <c r="B122" t="s">
        <v>3048</v>
      </c>
      <c r="C122" t="s">
        <v>463</v>
      </c>
      <c r="D122" t="s">
        <v>464</v>
      </c>
      <c r="F122" t="s">
        <v>10590</v>
      </c>
      <c r="G122">
        <v>8554.5</v>
      </c>
      <c r="H122">
        <v>907.8</v>
      </c>
      <c r="I122">
        <v>329</v>
      </c>
      <c r="J122">
        <v>283</v>
      </c>
      <c r="K122">
        <v>25.41</v>
      </c>
      <c r="L122">
        <v>15</v>
      </c>
      <c r="M122" t="s">
        <v>10838</v>
      </c>
      <c r="N122" t="s">
        <v>10839</v>
      </c>
      <c r="O122" t="s">
        <v>10737</v>
      </c>
    </row>
    <row r="123" spans="1:15" ht="15">
      <c r="A123" t="s">
        <v>465</v>
      </c>
      <c r="B123" t="s">
        <v>3049</v>
      </c>
      <c r="C123" t="s">
        <v>466</v>
      </c>
      <c r="D123" t="s">
        <v>467</v>
      </c>
      <c r="F123" t="s">
        <v>10591</v>
      </c>
      <c r="G123">
        <v>268694.7</v>
      </c>
      <c r="H123">
        <v>1610.5</v>
      </c>
      <c r="I123">
        <v>687.6</v>
      </c>
      <c r="J123">
        <v>283</v>
      </c>
      <c r="K123">
        <v>31.75</v>
      </c>
      <c r="L123">
        <v>15</v>
      </c>
      <c r="M123" t="s">
        <v>10840</v>
      </c>
      <c r="N123" t="s">
        <v>10841</v>
      </c>
      <c r="O123" t="s">
        <v>10737</v>
      </c>
    </row>
    <row r="124" spans="1:15" ht="15">
      <c r="A124" t="s">
        <v>468</v>
      </c>
      <c r="B124" t="s">
        <v>3050</v>
      </c>
      <c r="C124" t="s">
        <v>469</v>
      </c>
      <c r="D124" t="s">
        <v>470</v>
      </c>
      <c r="F124" t="s">
        <v>10592</v>
      </c>
      <c r="G124">
        <v>50408.8</v>
      </c>
      <c r="H124">
        <v>9200.6</v>
      </c>
      <c r="I124">
        <v>523.79</v>
      </c>
      <c r="J124">
        <v>283</v>
      </c>
      <c r="K124">
        <v>18.03</v>
      </c>
      <c r="L124">
        <v>15</v>
      </c>
      <c r="M124" t="s">
        <v>10842</v>
      </c>
      <c r="N124" t="s">
        <v>10843</v>
      </c>
      <c r="O124" t="s">
        <v>10737</v>
      </c>
    </row>
    <row r="125" spans="1:15" ht="15">
      <c r="A125" t="s">
        <v>471</v>
      </c>
      <c r="B125" t="s">
        <v>3051</v>
      </c>
      <c r="C125" t="s">
        <v>472</v>
      </c>
      <c r="D125" t="s">
        <v>473</v>
      </c>
      <c r="F125" t="s">
        <v>10593</v>
      </c>
      <c r="G125">
        <v>12326.9</v>
      </c>
      <c r="H125">
        <v>4360.6</v>
      </c>
      <c r="I125">
        <v>500</v>
      </c>
      <c r="J125">
        <v>283</v>
      </c>
      <c r="K125">
        <v>14.45</v>
      </c>
      <c r="L125">
        <v>15</v>
      </c>
      <c r="M125" t="s">
        <v>10844</v>
      </c>
      <c r="N125" t="s">
        <v>10845</v>
      </c>
      <c r="O125" t="s">
        <v>10737</v>
      </c>
    </row>
    <row r="126" spans="1:15" ht="15">
      <c r="A126" t="s">
        <v>474</v>
      </c>
      <c r="B126" t="s">
        <v>3052</v>
      </c>
      <c r="C126" t="s">
        <v>475</v>
      </c>
      <c r="D126" t="s">
        <v>476</v>
      </c>
      <c r="F126" t="s">
        <v>10594</v>
      </c>
      <c r="G126">
        <v>4316.3</v>
      </c>
      <c r="H126">
        <v>10262.2</v>
      </c>
      <c r="I126">
        <v>523.79</v>
      </c>
      <c r="J126">
        <v>283</v>
      </c>
      <c r="K126">
        <v>25</v>
      </c>
      <c r="L126">
        <v>15</v>
      </c>
      <c r="M126" t="s">
        <v>10846</v>
      </c>
      <c r="N126" t="s">
        <v>10847</v>
      </c>
      <c r="O126" t="s">
        <v>10737</v>
      </c>
    </row>
    <row r="127" spans="1:15" ht="15">
      <c r="A127" t="s">
        <v>477</v>
      </c>
      <c r="B127" t="s">
        <v>3053</v>
      </c>
      <c r="C127" t="s">
        <v>478</v>
      </c>
      <c r="D127" t="s">
        <v>479</v>
      </c>
      <c r="F127" t="s">
        <v>10595</v>
      </c>
      <c r="G127">
        <v>40346.1</v>
      </c>
      <c r="H127">
        <v>2350.6</v>
      </c>
      <c r="I127">
        <v>500</v>
      </c>
      <c r="J127">
        <v>283</v>
      </c>
      <c r="K127">
        <v>22.11</v>
      </c>
      <c r="L127">
        <v>15</v>
      </c>
      <c r="M127" t="s">
        <v>12646</v>
      </c>
      <c r="N127" t="s">
        <v>12647</v>
      </c>
      <c r="O127" t="s">
        <v>10737</v>
      </c>
    </row>
    <row r="128" spans="1:15" ht="15">
      <c r="A128" t="s">
        <v>480</v>
      </c>
      <c r="B128" t="s">
        <v>3054</v>
      </c>
      <c r="C128" t="s">
        <v>481</v>
      </c>
      <c r="D128" t="s">
        <v>482</v>
      </c>
      <c r="F128" t="s">
        <v>10596</v>
      </c>
      <c r="G128">
        <v>45751.2</v>
      </c>
      <c r="H128">
        <v>5293.4</v>
      </c>
      <c r="I128">
        <v>354.87</v>
      </c>
      <c r="J128">
        <v>283</v>
      </c>
      <c r="K128">
        <v>24.81</v>
      </c>
      <c r="L128">
        <v>15</v>
      </c>
      <c r="M128" t="s">
        <v>10849</v>
      </c>
      <c r="N128" t="s">
        <v>10850</v>
      </c>
      <c r="O128" t="s">
        <v>10737</v>
      </c>
    </row>
    <row r="129" spans="1:15" ht="15">
      <c r="A129" t="s">
        <v>483</v>
      </c>
      <c r="B129" t="s">
        <v>3055</v>
      </c>
      <c r="C129" t="s">
        <v>484</v>
      </c>
      <c r="D129" t="s">
        <v>485</v>
      </c>
      <c r="F129" t="s">
        <v>10597</v>
      </c>
      <c r="G129">
        <v>82641.4</v>
      </c>
      <c r="H129">
        <v>34014.6</v>
      </c>
      <c r="I129">
        <v>94.24</v>
      </c>
      <c r="J129">
        <v>105</v>
      </c>
      <c r="K129">
        <v>23.36</v>
      </c>
      <c r="L129">
        <v>12</v>
      </c>
      <c r="M129" t="s">
        <v>10851</v>
      </c>
      <c r="N129" t="s">
        <v>14470</v>
      </c>
      <c r="O129" t="s">
        <v>10737</v>
      </c>
    </row>
    <row r="130" spans="1:15" ht="15">
      <c r="A130" t="s">
        <v>486</v>
      </c>
      <c r="B130" t="s">
        <v>3056</v>
      </c>
      <c r="C130" t="s">
        <v>487</v>
      </c>
      <c r="D130" t="s">
        <v>488</v>
      </c>
      <c r="F130" t="s">
        <v>10598</v>
      </c>
      <c r="G130">
        <v>3255.5</v>
      </c>
      <c r="H130">
        <v>7908</v>
      </c>
      <c r="I130">
        <v>104.35</v>
      </c>
      <c r="J130">
        <v>105</v>
      </c>
      <c r="K130">
        <v>20.76</v>
      </c>
      <c r="L130">
        <v>24.98</v>
      </c>
      <c r="M130" t="s">
        <v>10852</v>
      </c>
      <c r="N130" t="s">
        <v>10853</v>
      </c>
      <c r="O130" t="s">
        <v>10737</v>
      </c>
    </row>
    <row r="131" spans="1:15" ht="15">
      <c r="A131" t="s">
        <v>489</v>
      </c>
      <c r="B131" t="s">
        <v>3057</v>
      </c>
      <c r="C131" t="s">
        <v>490</v>
      </c>
      <c r="D131" t="s">
        <v>491</v>
      </c>
      <c r="F131" t="s">
        <v>10599</v>
      </c>
      <c r="G131">
        <v>7140.5</v>
      </c>
      <c r="H131">
        <v>9211.5</v>
      </c>
      <c r="I131">
        <v>104.35</v>
      </c>
      <c r="J131">
        <v>105</v>
      </c>
      <c r="K131">
        <v>20.76</v>
      </c>
      <c r="L131">
        <v>24.98</v>
      </c>
      <c r="M131" t="s">
        <v>10854</v>
      </c>
      <c r="N131" t="s">
        <v>10855</v>
      </c>
      <c r="O131" t="s">
        <v>10737</v>
      </c>
    </row>
    <row r="132" spans="1:15" ht="15">
      <c r="A132" t="s">
        <v>492</v>
      </c>
      <c r="B132" t="s">
        <v>3058</v>
      </c>
      <c r="C132" t="s">
        <v>493</v>
      </c>
      <c r="D132" t="s">
        <v>494</v>
      </c>
      <c r="F132" t="s">
        <v>10600</v>
      </c>
      <c r="G132">
        <v>50176.6</v>
      </c>
      <c r="H132">
        <v>39672.4</v>
      </c>
      <c r="I132">
        <v>104.35</v>
      </c>
      <c r="J132">
        <v>105</v>
      </c>
      <c r="K132">
        <v>14.38</v>
      </c>
      <c r="L132">
        <v>24.98</v>
      </c>
      <c r="M132" t="s">
        <v>14471</v>
      </c>
      <c r="N132" t="s">
        <v>14472</v>
      </c>
      <c r="O132" t="s">
        <v>10737</v>
      </c>
    </row>
    <row r="133" spans="1:15" ht="15">
      <c r="A133" t="s">
        <v>495</v>
      </c>
      <c r="B133" t="s">
        <v>3059</v>
      </c>
      <c r="C133" t="s">
        <v>496</v>
      </c>
      <c r="D133" t="s">
        <v>497</v>
      </c>
      <c r="F133" t="s">
        <v>10601</v>
      </c>
      <c r="G133">
        <v>132434.2</v>
      </c>
      <c r="H133">
        <v>43105.7</v>
      </c>
      <c r="I133">
        <v>119.56</v>
      </c>
      <c r="J133">
        <v>105</v>
      </c>
      <c r="K133">
        <v>20.06</v>
      </c>
      <c r="L133">
        <v>30</v>
      </c>
      <c r="M133" t="s">
        <v>10856</v>
      </c>
      <c r="N133" t="s">
        <v>12648</v>
      </c>
      <c r="O133" t="s">
        <v>10737</v>
      </c>
    </row>
    <row r="134" spans="1:15" ht="15">
      <c r="A134" t="s">
        <v>498</v>
      </c>
      <c r="B134" t="s">
        <v>3060</v>
      </c>
      <c r="C134" t="s">
        <v>499</v>
      </c>
      <c r="D134" t="s">
        <v>500</v>
      </c>
      <c r="F134" t="s">
        <v>10602</v>
      </c>
      <c r="G134">
        <v>18415.2</v>
      </c>
      <c r="H134">
        <v>26931.3</v>
      </c>
      <c r="I134">
        <v>104.35</v>
      </c>
      <c r="J134">
        <v>105</v>
      </c>
      <c r="K134">
        <v>16.81</v>
      </c>
      <c r="L134">
        <v>20</v>
      </c>
      <c r="M134" t="s">
        <v>10857</v>
      </c>
      <c r="N134" t="s">
        <v>14473</v>
      </c>
      <c r="O134" t="s">
        <v>10737</v>
      </c>
    </row>
    <row r="135" spans="1:15" ht="15">
      <c r="A135" t="s">
        <v>501</v>
      </c>
      <c r="B135" t="s">
        <v>3061</v>
      </c>
      <c r="C135" t="s">
        <v>502</v>
      </c>
      <c r="D135" t="s">
        <v>503</v>
      </c>
      <c r="F135" t="s">
        <v>10603</v>
      </c>
      <c r="G135">
        <v>102821</v>
      </c>
      <c r="H135">
        <v>10813.3</v>
      </c>
      <c r="I135">
        <v>810.63</v>
      </c>
      <c r="J135">
        <v>200</v>
      </c>
      <c r="K135">
        <v>49.4</v>
      </c>
      <c r="L135">
        <v>15</v>
      </c>
      <c r="M135" t="s">
        <v>10859</v>
      </c>
      <c r="N135" t="s">
        <v>10821</v>
      </c>
      <c r="O135" t="s">
        <v>10737</v>
      </c>
    </row>
    <row r="136" spans="1:15" ht="15">
      <c r="A136" t="s">
        <v>504</v>
      </c>
      <c r="B136" t="s">
        <v>3062</v>
      </c>
      <c r="C136" t="s">
        <v>505</v>
      </c>
      <c r="D136" t="s">
        <v>506</v>
      </c>
      <c r="F136" t="s">
        <v>10604</v>
      </c>
      <c r="G136">
        <v>214724</v>
      </c>
      <c r="H136">
        <v>7325</v>
      </c>
      <c r="I136">
        <v>980.39</v>
      </c>
      <c r="J136">
        <v>500</v>
      </c>
      <c r="K136">
        <v>45.75</v>
      </c>
      <c r="L136">
        <v>50.15</v>
      </c>
      <c r="M136" t="s">
        <v>10802</v>
      </c>
      <c r="N136" t="s">
        <v>10803</v>
      </c>
      <c r="O136" t="s">
        <v>10737</v>
      </c>
    </row>
    <row r="137" spans="1:15" ht="15">
      <c r="A137" t="s">
        <v>507</v>
      </c>
      <c r="B137" t="s">
        <v>3063</v>
      </c>
      <c r="C137" t="s">
        <v>508</v>
      </c>
      <c r="D137" t="s">
        <v>509</v>
      </c>
      <c r="F137" t="s">
        <v>10605</v>
      </c>
      <c r="G137">
        <v>406913.2</v>
      </c>
      <c r="H137">
        <v>7682.2</v>
      </c>
      <c r="I137">
        <v>991.23</v>
      </c>
      <c r="J137">
        <v>93</v>
      </c>
      <c r="K137">
        <v>47.74</v>
      </c>
      <c r="L137">
        <v>51.13</v>
      </c>
      <c r="M137" t="s">
        <v>10804</v>
      </c>
      <c r="N137" t="s">
        <v>10805</v>
      </c>
      <c r="O137" t="s">
        <v>10737</v>
      </c>
    </row>
    <row r="138" spans="1:15" ht="15">
      <c r="A138" t="s">
        <v>510</v>
      </c>
      <c r="B138" t="s">
        <v>3064</v>
      </c>
      <c r="C138" t="s">
        <v>511</v>
      </c>
      <c r="D138" t="s">
        <v>512</v>
      </c>
      <c r="F138" t="s">
        <v>10606</v>
      </c>
      <c r="G138">
        <v>216162.9</v>
      </c>
      <c r="H138">
        <v>3604.4</v>
      </c>
      <c r="I138">
        <v>1010.97</v>
      </c>
      <c r="J138">
        <v>172.89</v>
      </c>
      <c r="K138">
        <v>47.93</v>
      </c>
      <c r="L138">
        <v>48.28</v>
      </c>
      <c r="M138" t="s">
        <v>12649</v>
      </c>
      <c r="N138" t="s">
        <v>12650</v>
      </c>
      <c r="O138" t="s">
        <v>10737</v>
      </c>
    </row>
    <row r="139" spans="1:15" ht="15">
      <c r="A139" t="s">
        <v>513</v>
      </c>
      <c r="B139" t="s">
        <v>3065</v>
      </c>
      <c r="C139" t="s">
        <v>514</v>
      </c>
      <c r="D139" t="s">
        <v>515</v>
      </c>
      <c r="F139" t="s">
        <v>10607</v>
      </c>
      <c r="G139">
        <v>158570.7</v>
      </c>
      <c r="H139">
        <v>9365.2</v>
      </c>
      <c r="I139">
        <v>579.66</v>
      </c>
      <c r="J139">
        <v>172.89</v>
      </c>
      <c r="K139">
        <v>49.23</v>
      </c>
      <c r="L139">
        <v>48.28</v>
      </c>
      <c r="M139" t="s">
        <v>14474</v>
      </c>
      <c r="N139" t="s">
        <v>14475</v>
      </c>
      <c r="O139" t="s">
        <v>10737</v>
      </c>
    </row>
    <row r="140" spans="1:15" ht="15">
      <c r="A140" t="s">
        <v>516</v>
      </c>
      <c r="B140" t="s">
        <v>3066</v>
      </c>
      <c r="C140" t="s">
        <v>517</v>
      </c>
      <c r="D140" t="s">
        <v>518</v>
      </c>
      <c r="F140" t="s">
        <v>10608</v>
      </c>
      <c r="G140">
        <v>291108.2</v>
      </c>
      <c r="H140">
        <v>4692.5</v>
      </c>
      <c r="I140">
        <v>924.91</v>
      </c>
      <c r="J140">
        <v>172.89</v>
      </c>
      <c r="K140">
        <v>50.68</v>
      </c>
      <c r="L140">
        <v>48.28</v>
      </c>
      <c r="M140" t="s">
        <v>14476</v>
      </c>
      <c r="N140" t="s">
        <v>14477</v>
      </c>
      <c r="O140" t="s">
        <v>10737</v>
      </c>
    </row>
    <row r="141" spans="1:15" ht="15">
      <c r="A141" t="s">
        <v>519</v>
      </c>
      <c r="B141" t="s">
        <v>3067</v>
      </c>
      <c r="C141" t="s">
        <v>520</v>
      </c>
      <c r="D141" t="s">
        <v>521</v>
      </c>
      <c r="F141" t="s">
        <v>10609</v>
      </c>
      <c r="G141">
        <v>222546.2</v>
      </c>
      <c r="H141">
        <v>4985.5</v>
      </c>
      <c r="I141">
        <v>691.57</v>
      </c>
      <c r="J141">
        <v>172.89</v>
      </c>
      <c r="K141">
        <v>56.55</v>
      </c>
      <c r="L141">
        <v>48.28</v>
      </c>
      <c r="M141" t="s">
        <v>10806</v>
      </c>
      <c r="N141" t="s">
        <v>12651</v>
      </c>
      <c r="O141" t="s">
        <v>10737</v>
      </c>
    </row>
    <row r="142" spans="1:15" ht="15">
      <c r="A142" t="s">
        <v>522</v>
      </c>
      <c r="B142" t="s">
        <v>3068</v>
      </c>
      <c r="C142" t="s">
        <v>523</v>
      </c>
      <c r="D142" t="s">
        <v>524</v>
      </c>
      <c r="F142" t="s">
        <v>10610</v>
      </c>
      <c r="G142">
        <v>384336.2</v>
      </c>
      <c r="H142">
        <v>11931.9</v>
      </c>
      <c r="I142">
        <v>958.39</v>
      </c>
      <c r="J142">
        <v>172.89</v>
      </c>
      <c r="K142">
        <v>46.37</v>
      </c>
      <c r="L142">
        <v>48.28</v>
      </c>
      <c r="M142" t="s">
        <v>14478</v>
      </c>
      <c r="N142" t="s">
        <v>14479</v>
      </c>
      <c r="O142" t="s">
        <v>10737</v>
      </c>
    </row>
    <row r="143" spans="1:15" ht="15">
      <c r="A143" t="s">
        <v>525</v>
      </c>
      <c r="B143" t="s">
        <v>3069</v>
      </c>
      <c r="C143" t="s">
        <v>526</v>
      </c>
      <c r="D143" t="s">
        <v>527</v>
      </c>
      <c r="F143" t="s">
        <v>10611</v>
      </c>
      <c r="G143">
        <v>384493.1</v>
      </c>
      <c r="H143">
        <v>6514.3</v>
      </c>
      <c r="I143">
        <v>844.5</v>
      </c>
      <c r="J143">
        <v>172.89</v>
      </c>
      <c r="K143">
        <v>42.97</v>
      </c>
      <c r="L143">
        <v>48.28</v>
      </c>
      <c r="M143" t="s">
        <v>14480</v>
      </c>
      <c r="N143" t="s">
        <v>14481</v>
      </c>
      <c r="O143" t="s">
        <v>10737</v>
      </c>
    </row>
    <row r="144" spans="1:15" ht="15">
      <c r="A144" t="s">
        <v>528</v>
      </c>
      <c r="B144" t="s">
        <v>3070</v>
      </c>
      <c r="C144" t="s">
        <v>529</v>
      </c>
      <c r="D144" t="s">
        <v>530</v>
      </c>
      <c r="F144" t="s">
        <v>10612</v>
      </c>
      <c r="G144">
        <v>181758.5</v>
      </c>
      <c r="H144">
        <v>6139.8</v>
      </c>
      <c r="I144">
        <v>1051.96</v>
      </c>
      <c r="J144">
        <v>172.89</v>
      </c>
      <c r="K144">
        <v>50.14</v>
      </c>
      <c r="L144">
        <v>48.28</v>
      </c>
      <c r="M144" t="s">
        <v>12652</v>
      </c>
      <c r="N144" t="s">
        <v>12653</v>
      </c>
      <c r="O144" t="s">
        <v>10737</v>
      </c>
    </row>
    <row r="145" spans="1:15" ht="15">
      <c r="A145" t="s">
        <v>531</v>
      </c>
      <c r="B145" t="s">
        <v>3071</v>
      </c>
      <c r="C145" t="s">
        <v>532</v>
      </c>
      <c r="D145" t="s">
        <v>533</v>
      </c>
      <c r="F145" t="s">
        <v>10613</v>
      </c>
      <c r="G145">
        <v>244037</v>
      </c>
      <c r="H145">
        <v>2823.6</v>
      </c>
      <c r="I145">
        <v>382.72</v>
      </c>
      <c r="J145">
        <v>269.23</v>
      </c>
      <c r="K145">
        <v>36.05</v>
      </c>
      <c r="L145">
        <v>37</v>
      </c>
      <c r="M145" t="s">
        <v>12654</v>
      </c>
      <c r="N145" t="s">
        <v>12655</v>
      </c>
      <c r="O145" t="s">
        <v>10737</v>
      </c>
    </row>
    <row r="146" spans="1:15" ht="15">
      <c r="A146" t="s">
        <v>534</v>
      </c>
      <c r="B146" t="s">
        <v>3072</v>
      </c>
      <c r="C146" t="s">
        <v>535</v>
      </c>
      <c r="D146" t="s">
        <v>536</v>
      </c>
      <c r="F146" t="s">
        <v>10614</v>
      </c>
      <c r="G146">
        <v>158343.1</v>
      </c>
      <c r="H146">
        <v>16395.8</v>
      </c>
      <c r="I146">
        <v>876.78</v>
      </c>
      <c r="J146">
        <v>298.35</v>
      </c>
      <c r="K146">
        <v>23.42</v>
      </c>
      <c r="L146">
        <v>14.6</v>
      </c>
      <c r="M146" t="s">
        <v>14482</v>
      </c>
      <c r="N146" t="s">
        <v>14483</v>
      </c>
      <c r="O146" t="s">
        <v>10737</v>
      </c>
    </row>
    <row r="147" spans="1:15" ht="15">
      <c r="A147" t="s">
        <v>537</v>
      </c>
      <c r="B147" t="s">
        <v>3073</v>
      </c>
      <c r="C147" t="s">
        <v>538</v>
      </c>
      <c r="D147" t="s">
        <v>539</v>
      </c>
      <c r="F147" t="s">
        <v>10615</v>
      </c>
      <c r="G147">
        <v>124663.4</v>
      </c>
      <c r="H147">
        <v>8824.9</v>
      </c>
      <c r="I147">
        <v>674.43</v>
      </c>
      <c r="J147">
        <v>224.84</v>
      </c>
      <c r="K147">
        <v>21.87</v>
      </c>
      <c r="L147">
        <v>19</v>
      </c>
      <c r="M147" t="s">
        <v>14484</v>
      </c>
      <c r="N147" t="s">
        <v>14485</v>
      </c>
      <c r="O147" t="s">
        <v>10737</v>
      </c>
    </row>
    <row r="148" spans="1:15" ht="15">
      <c r="A148" t="s">
        <v>540</v>
      </c>
      <c r="B148" t="s">
        <v>3074</v>
      </c>
      <c r="C148" t="s">
        <v>541</v>
      </c>
      <c r="D148" t="s">
        <v>542</v>
      </c>
      <c r="F148" t="s">
        <v>10616</v>
      </c>
      <c r="G148">
        <v>160726.4</v>
      </c>
      <c r="H148">
        <v>11307.2</v>
      </c>
      <c r="I148">
        <v>666.49</v>
      </c>
      <c r="J148">
        <v>298.35</v>
      </c>
      <c r="K148">
        <v>20.44</v>
      </c>
      <c r="L148">
        <v>14.6</v>
      </c>
      <c r="M148" t="s">
        <v>14486</v>
      </c>
      <c r="N148" t="s">
        <v>14487</v>
      </c>
      <c r="O148" t="s">
        <v>10737</v>
      </c>
    </row>
    <row r="149" spans="1:15" ht="15">
      <c r="A149" t="s">
        <v>543</v>
      </c>
      <c r="B149" t="s">
        <v>3075</v>
      </c>
      <c r="C149" t="s">
        <v>544</v>
      </c>
      <c r="D149" t="s">
        <v>545</v>
      </c>
      <c r="F149" t="s">
        <v>10617</v>
      </c>
      <c r="G149">
        <v>116866.6</v>
      </c>
      <c r="H149">
        <v>99435.8</v>
      </c>
      <c r="I149">
        <v>311.51</v>
      </c>
      <c r="J149">
        <v>284.2</v>
      </c>
      <c r="K149">
        <v>8.8</v>
      </c>
      <c r="L149">
        <v>7.97</v>
      </c>
      <c r="M149" t="s">
        <v>12656</v>
      </c>
      <c r="N149" t="s">
        <v>12657</v>
      </c>
      <c r="O149" t="s">
        <v>10737</v>
      </c>
    </row>
    <row r="150" spans="1:15" ht="15">
      <c r="A150" t="s">
        <v>546</v>
      </c>
      <c r="B150" t="s">
        <v>3076</v>
      </c>
      <c r="C150" t="s">
        <v>547</v>
      </c>
      <c r="D150" t="s">
        <v>548</v>
      </c>
      <c r="F150" t="s">
        <v>10618</v>
      </c>
      <c r="G150">
        <v>1002.7</v>
      </c>
      <c r="H150">
        <v>33.6</v>
      </c>
      <c r="I150">
        <v>521.44</v>
      </c>
      <c r="J150">
        <v>298.35</v>
      </c>
      <c r="K150">
        <v>25.19</v>
      </c>
      <c r="L150">
        <v>14.6</v>
      </c>
      <c r="M150" t="s">
        <v>12658</v>
      </c>
      <c r="N150" t="s">
        <v>12659</v>
      </c>
      <c r="O150" t="s">
        <v>10737</v>
      </c>
    </row>
    <row r="151" spans="1:15" ht="15">
      <c r="A151" t="s">
        <v>549</v>
      </c>
      <c r="B151" t="s">
        <v>3077</v>
      </c>
      <c r="C151" t="s">
        <v>550</v>
      </c>
      <c r="D151" t="s">
        <v>551</v>
      </c>
      <c r="F151" t="s">
        <v>10619</v>
      </c>
      <c r="G151">
        <v>5203.9</v>
      </c>
      <c r="H151">
        <v>301</v>
      </c>
      <c r="I151">
        <v>521.44</v>
      </c>
      <c r="J151">
        <v>298.35</v>
      </c>
      <c r="K151">
        <v>20</v>
      </c>
      <c r="L151">
        <v>14.6</v>
      </c>
      <c r="M151" t="s">
        <v>14488</v>
      </c>
      <c r="N151" t="s">
        <v>14489</v>
      </c>
      <c r="O151" t="s">
        <v>10737</v>
      </c>
    </row>
    <row r="152" spans="1:15" ht="15">
      <c r="A152" t="s">
        <v>552</v>
      </c>
      <c r="B152" t="s">
        <v>3078</v>
      </c>
      <c r="C152" t="s">
        <v>553</v>
      </c>
      <c r="D152" t="s">
        <v>554</v>
      </c>
      <c r="F152" t="s">
        <v>10620</v>
      </c>
      <c r="G152">
        <v>560.7</v>
      </c>
      <c r="H152">
        <v>7533.8</v>
      </c>
      <c r="I152">
        <v>521.44</v>
      </c>
      <c r="J152">
        <v>298.35</v>
      </c>
      <c r="K152">
        <v>25.19</v>
      </c>
      <c r="L152">
        <v>14.6</v>
      </c>
      <c r="M152" t="s">
        <v>14490</v>
      </c>
      <c r="N152" t="s">
        <v>14491</v>
      </c>
      <c r="O152" t="s">
        <v>10737</v>
      </c>
    </row>
    <row r="153" spans="1:15" ht="15">
      <c r="A153" t="s">
        <v>555</v>
      </c>
      <c r="B153" t="s">
        <v>3079</v>
      </c>
      <c r="C153" t="s">
        <v>556</v>
      </c>
      <c r="D153" t="s">
        <v>557</v>
      </c>
      <c r="F153" t="s">
        <v>10621</v>
      </c>
      <c r="G153">
        <v>184259.2</v>
      </c>
      <c r="H153">
        <v>2287.5</v>
      </c>
      <c r="I153">
        <v>743.88</v>
      </c>
      <c r="J153">
        <v>298.35</v>
      </c>
      <c r="K153">
        <v>27.71</v>
      </c>
      <c r="L153">
        <v>14.6</v>
      </c>
      <c r="M153" t="s">
        <v>14492</v>
      </c>
      <c r="N153" t="s">
        <v>14493</v>
      </c>
      <c r="O153" t="s">
        <v>10737</v>
      </c>
    </row>
    <row r="154" spans="1:15" ht="15">
      <c r="A154" t="s">
        <v>558</v>
      </c>
      <c r="B154" t="s">
        <v>3080</v>
      </c>
      <c r="C154" t="s">
        <v>559</v>
      </c>
      <c r="D154" t="s">
        <v>560</v>
      </c>
      <c r="F154" t="s">
        <v>10622</v>
      </c>
      <c r="G154">
        <v>1612.2</v>
      </c>
      <c r="H154">
        <v>37</v>
      </c>
      <c r="I154">
        <v>521.44</v>
      </c>
      <c r="J154">
        <v>298.35</v>
      </c>
      <c r="K154">
        <v>25.19</v>
      </c>
      <c r="L154">
        <v>14.6</v>
      </c>
      <c r="M154" t="s">
        <v>14494</v>
      </c>
      <c r="N154" t="s">
        <v>14495</v>
      </c>
      <c r="O154" t="s">
        <v>10737</v>
      </c>
    </row>
    <row r="155" spans="1:15" ht="15">
      <c r="A155" t="s">
        <v>561</v>
      </c>
      <c r="B155" t="s">
        <v>3081</v>
      </c>
      <c r="C155" t="s">
        <v>562</v>
      </c>
      <c r="D155" t="s">
        <v>563</v>
      </c>
      <c r="F155" t="s">
        <v>10623</v>
      </c>
      <c r="G155">
        <v>8621.1</v>
      </c>
      <c r="H155">
        <v>182.5</v>
      </c>
      <c r="I155">
        <v>95</v>
      </c>
      <c r="J155">
        <v>298.35</v>
      </c>
      <c r="K155">
        <v>30.33</v>
      </c>
      <c r="L155">
        <v>14.6</v>
      </c>
      <c r="M155" t="s">
        <v>10914</v>
      </c>
      <c r="N155" t="s">
        <v>10915</v>
      </c>
      <c r="O155" t="s">
        <v>10861</v>
      </c>
    </row>
    <row r="156" spans="1:15" ht="15">
      <c r="A156" t="s">
        <v>564</v>
      </c>
      <c r="B156" t="s">
        <v>3082</v>
      </c>
      <c r="C156" t="s">
        <v>565</v>
      </c>
      <c r="D156" t="s">
        <v>566</v>
      </c>
      <c r="F156" t="s">
        <v>10624</v>
      </c>
      <c r="G156">
        <v>193992.9</v>
      </c>
      <c r="H156">
        <v>26797.9</v>
      </c>
      <c r="I156">
        <v>269.64</v>
      </c>
      <c r="J156">
        <v>298.35</v>
      </c>
      <c r="K156">
        <v>28.59</v>
      </c>
      <c r="L156">
        <v>14.6</v>
      </c>
      <c r="M156" t="s">
        <v>14496</v>
      </c>
      <c r="N156" t="s">
        <v>14497</v>
      </c>
      <c r="O156" t="s">
        <v>10861</v>
      </c>
    </row>
    <row r="157" spans="1:15" ht="15">
      <c r="A157" t="s">
        <v>567</v>
      </c>
      <c r="B157" t="s">
        <v>3083</v>
      </c>
      <c r="C157" t="s">
        <v>568</v>
      </c>
      <c r="D157" t="s">
        <v>569</v>
      </c>
      <c r="F157" t="s">
        <v>10625</v>
      </c>
      <c r="G157">
        <v>196974.3</v>
      </c>
      <c r="H157">
        <v>5965.2</v>
      </c>
      <c r="I157">
        <v>678.48</v>
      </c>
      <c r="J157">
        <v>298.35</v>
      </c>
      <c r="K157">
        <v>24.46</v>
      </c>
      <c r="L157">
        <v>30</v>
      </c>
      <c r="M157" t="s">
        <v>14498</v>
      </c>
      <c r="N157" t="s">
        <v>14499</v>
      </c>
      <c r="O157" t="s">
        <v>10861</v>
      </c>
    </row>
    <row r="158" spans="1:15" ht="15">
      <c r="A158" t="s">
        <v>570</v>
      </c>
      <c r="B158" t="s">
        <v>3084</v>
      </c>
      <c r="C158" t="s">
        <v>571</v>
      </c>
      <c r="D158" t="s">
        <v>572</v>
      </c>
      <c r="F158" t="s">
        <v>10626</v>
      </c>
      <c r="G158">
        <v>86075.3</v>
      </c>
      <c r="H158">
        <v>3711.6</v>
      </c>
      <c r="I158">
        <v>147.2</v>
      </c>
      <c r="J158">
        <v>298.35</v>
      </c>
      <c r="K158">
        <v>48.58</v>
      </c>
      <c r="L158">
        <v>7</v>
      </c>
      <c r="M158" t="s">
        <v>14500</v>
      </c>
      <c r="N158" t="s">
        <v>14501</v>
      </c>
      <c r="O158" t="s">
        <v>10861</v>
      </c>
    </row>
    <row r="159" spans="1:15" ht="15">
      <c r="A159" t="s">
        <v>573</v>
      </c>
      <c r="B159" t="s">
        <v>3085</v>
      </c>
      <c r="C159" t="s">
        <v>574</v>
      </c>
      <c r="D159" t="s">
        <v>575</v>
      </c>
      <c r="F159" t="s">
        <v>10627</v>
      </c>
      <c r="G159">
        <v>109117.6</v>
      </c>
      <c r="H159">
        <v>2020.2</v>
      </c>
      <c r="I159">
        <v>779.59</v>
      </c>
      <c r="J159">
        <v>298.35</v>
      </c>
      <c r="K159">
        <v>18.49</v>
      </c>
      <c r="L159">
        <v>7</v>
      </c>
      <c r="M159" t="s">
        <v>10860</v>
      </c>
      <c r="N159" t="s">
        <v>14468</v>
      </c>
      <c r="O159" t="s">
        <v>10861</v>
      </c>
    </row>
    <row r="160" spans="1:15" ht="15">
      <c r="A160" t="s">
        <v>576</v>
      </c>
      <c r="B160" t="s">
        <v>3086</v>
      </c>
      <c r="C160" t="s">
        <v>577</v>
      </c>
      <c r="D160" t="s">
        <v>578</v>
      </c>
      <c r="F160" t="s">
        <v>10628</v>
      </c>
      <c r="G160">
        <v>7529.5</v>
      </c>
      <c r="H160">
        <v>3654.9</v>
      </c>
      <c r="I160">
        <v>521.44</v>
      </c>
      <c r="J160">
        <v>298.35</v>
      </c>
      <c r="K160">
        <v>25.19</v>
      </c>
      <c r="L160">
        <v>14.6</v>
      </c>
      <c r="M160" t="s">
        <v>10917</v>
      </c>
      <c r="N160" t="s">
        <v>10918</v>
      </c>
      <c r="O160" t="s">
        <v>10861</v>
      </c>
    </row>
    <row r="161" spans="1:15" ht="15">
      <c r="A161" t="s">
        <v>579</v>
      </c>
      <c r="B161" t="s">
        <v>3087</v>
      </c>
      <c r="C161" t="s">
        <v>580</v>
      </c>
      <c r="D161" t="s">
        <v>581</v>
      </c>
      <c r="F161" t="s">
        <v>10629</v>
      </c>
      <c r="G161">
        <v>5651.2</v>
      </c>
      <c r="H161">
        <v>332.7</v>
      </c>
      <c r="I161">
        <v>151.3</v>
      </c>
      <c r="J161">
        <v>437.72</v>
      </c>
      <c r="K161">
        <v>18.67</v>
      </c>
      <c r="L161">
        <v>14.6</v>
      </c>
      <c r="M161" t="s">
        <v>10862</v>
      </c>
      <c r="N161" t="s">
        <v>10863</v>
      </c>
      <c r="O161" t="s">
        <v>10861</v>
      </c>
    </row>
    <row r="162" spans="1:15" ht="15">
      <c r="A162" t="s">
        <v>582</v>
      </c>
      <c r="B162" t="s">
        <v>3088</v>
      </c>
      <c r="C162" t="s">
        <v>583</v>
      </c>
      <c r="D162" t="s">
        <v>584</v>
      </c>
      <c r="F162" t="s">
        <v>10630</v>
      </c>
      <c r="G162">
        <v>188019.7</v>
      </c>
      <c r="H162">
        <v>8454.5</v>
      </c>
      <c r="I162">
        <v>350.47</v>
      </c>
      <c r="J162">
        <v>298.35</v>
      </c>
      <c r="K162">
        <v>29.55</v>
      </c>
      <c r="L162">
        <v>14.6</v>
      </c>
      <c r="M162" t="s">
        <v>14502</v>
      </c>
      <c r="N162" t="s">
        <v>14503</v>
      </c>
      <c r="O162" t="s">
        <v>10861</v>
      </c>
    </row>
    <row r="163" spans="1:15" ht="15">
      <c r="A163" t="s">
        <v>585</v>
      </c>
      <c r="B163" t="s">
        <v>3089</v>
      </c>
      <c r="C163" t="s">
        <v>586</v>
      </c>
      <c r="D163" t="s">
        <v>587</v>
      </c>
      <c r="F163" t="s">
        <v>10631</v>
      </c>
      <c r="G163">
        <v>99657.6</v>
      </c>
      <c r="H163">
        <v>18374.7</v>
      </c>
      <c r="I163">
        <v>213.05</v>
      </c>
      <c r="J163">
        <v>298.35</v>
      </c>
      <c r="K163">
        <v>17.25</v>
      </c>
      <c r="L163">
        <v>19.15</v>
      </c>
      <c r="M163" t="s">
        <v>10864</v>
      </c>
      <c r="N163" t="s">
        <v>10865</v>
      </c>
      <c r="O163" t="s">
        <v>10861</v>
      </c>
    </row>
    <row r="164" spans="1:15" ht="15">
      <c r="A164" t="s">
        <v>588</v>
      </c>
      <c r="B164" t="s">
        <v>3090</v>
      </c>
      <c r="C164" t="s">
        <v>589</v>
      </c>
      <c r="D164" t="s">
        <v>590</v>
      </c>
      <c r="F164" t="s">
        <v>10632</v>
      </c>
      <c r="G164">
        <v>155430.6</v>
      </c>
      <c r="H164">
        <v>5685.8</v>
      </c>
      <c r="I164">
        <v>855.51</v>
      </c>
      <c r="J164">
        <v>217.06</v>
      </c>
      <c r="K164">
        <v>65.04</v>
      </c>
      <c r="L164">
        <v>7.35</v>
      </c>
      <c r="M164" t="s">
        <v>10919</v>
      </c>
      <c r="N164" t="s">
        <v>10920</v>
      </c>
      <c r="O164" t="s">
        <v>10861</v>
      </c>
    </row>
    <row r="165" spans="1:15" ht="15">
      <c r="A165" t="s">
        <v>591</v>
      </c>
      <c r="B165" t="s">
        <v>3091</v>
      </c>
      <c r="C165" t="s">
        <v>592</v>
      </c>
      <c r="D165" t="s">
        <v>593</v>
      </c>
      <c r="F165" t="s">
        <v>10633</v>
      </c>
      <c r="G165">
        <v>287847.5</v>
      </c>
      <c r="H165">
        <v>5160</v>
      </c>
      <c r="I165">
        <v>961.91</v>
      </c>
      <c r="J165">
        <v>217.06</v>
      </c>
      <c r="K165">
        <v>57.75</v>
      </c>
      <c r="L165">
        <v>7.35</v>
      </c>
      <c r="M165" t="s">
        <v>10921</v>
      </c>
      <c r="N165" t="s">
        <v>12660</v>
      </c>
      <c r="O165" t="s">
        <v>10861</v>
      </c>
    </row>
    <row r="166" spans="1:15" ht="15">
      <c r="A166" t="s">
        <v>594</v>
      </c>
      <c r="B166" t="s">
        <v>3092</v>
      </c>
      <c r="C166" t="s">
        <v>595</v>
      </c>
      <c r="D166" t="s">
        <v>596</v>
      </c>
      <c r="F166" t="s">
        <v>10634</v>
      </c>
      <c r="G166">
        <v>249161.2</v>
      </c>
      <c r="H166">
        <v>21269.6</v>
      </c>
      <c r="I166">
        <v>742.72</v>
      </c>
      <c r="J166">
        <v>217.06</v>
      </c>
      <c r="K166">
        <v>60.45</v>
      </c>
      <c r="L166">
        <v>6.98</v>
      </c>
      <c r="M166" t="s">
        <v>10922</v>
      </c>
      <c r="N166" t="s">
        <v>10923</v>
      </c>
      <c r="O166" t="s">
        <v>10861</v>
      </c>
    </row>
    <row r="167" spans="1:15" ht="15">
      <c r="A167" t="s">
        <v>597</v>
      </c>
      <c r="B167" t="s">
        <v>3093</v>
      </c>
      <c r="C167" t="s">
        <v>598</v>
      </c>
      <c r="D167" t="s">
        <v>599</v>
      </c>
      <c r="F167" t="s">
        <v>10635</v>
      </c>
      <c r="G167">
        <v>147265.5</v>
      </c>
      <c r="H167">
        <v>21782.2</v>
      </c>
      <c r="I167">
        <v>783.42</v>
      </c>
      <c r="J167">
        <v>217.06</v>
      </c>
      <c r="K167">
        <v>47.48</v>
      </c>
      <c r="L167">
        <v>7.35</v>
      </c>
      <c r="M167" t="s">
        <v>10866</v>
      </c>
      <c r="N167" t="s">
        <v>14504</v>
      </c>
      <c r="O167" t="s">
        <v>10861</v>
      </c>
    </row>
    <row r="168" spans="1:15" ht="15">
      <c r="A168" t="s">
        <v>600</v>
      </c>
      <c r="B168" t="s">
        <v>3094</v>
      </c>
      <c r="C168" t="s">
        <v>601</v>
      </c>
      <c r="D168" t="s">
        <v>602</v>
      </c>
      <c r="F168" t="s">
        <v>10636</v>
      </c>
      <c r="G168">
        <v>337458.1</v>
      </c>
      <c r="H168">
        <v>18271.4</v>
      </c>
      <c r="I168">
        <v>956.5</v>
      </c>
      <c r="J168">
        <v>217.06</v>
      </c>
      <c r="K168">
        <v>50.38</v>
      </c>
      <c r="L168">
        <v>7.35</v>
      </c>
      <c r="M168" t="s">
        <v>10924</v>
      </c>
      <c r="N168" t="s">
        <v>12661</v>
      </c>
      <c r="O168" t="s">
        <v>10861</v>
      </c>
    </row>
    <row r="169" spans="1:15" ht="15">
      <c r="A169" t="s">
        <v>603</v>
      </c>
      <c r="B169" t="s">
        <v>3095</v>
      </c>
      <c r="C169" t="s">
        <v>604</v>
      </c>
      <c r="D169" t="s">
        <v>605</v>
      </c>
      <c r="F169" t="s">
        <v>10637</v>
      </c>
      <c r="G169">
        <v>77676.7</v>
      </c>
      <c r="H169">
        <v>6059.6</v>
      </c>
      <c r="I169">
        <v>809.57</v>
      </c>
      <c r="J169">
        <v>217.06</v>
      </c>
      <c r="K169">
        <v>51.9</v>
      </c>
      <c r="L169">
        <v>7.35</v>
      </c>
      <c r="M169" t="s">
        <v>10925</v>
      </c>
      <c r="N169" t="s">
        <v>12662</v>
      </c>
      <c r="O169" t="s">
        <v>10861</v>
      </c>
    </row>
    <row r="170" spans="1:15" ht="15">
      <c r="A170" t="s">
        <v>606</v>
      </c>
      <c r="B170" t="s">
        <v>3096</v>
      </c>
      <c r="C170" t="s">
        <v>607</v>
      </c>
      <c r="D170" t="s">
        <v>608</v>
      </c>
      <c r="F170" t="s">
        <v>10638</v>
      </c>
      <c r="G170">
        <v>84289.5</v>
      </c>
      <c r="H170">
        <v>1470.4</v>
      </c>
      <c r="I170">
        <v>981.54</v>
      </c>
      <c r="J170">
        <v>217.06</v>
      </c>
      <c r="K170">
        <v>54.91</v>
      </c>
      <c r="L170">
        <v>7.35</v>
      </c>
      <c r="M170" t="s">
        <v>10867</v>
      </c>
      <c r="N170" t="s">
        <v>12663</v>
      </c>
      <c r="O170" t="s">
        <v>10861</v>
      </c>
    </row>
    <row r="171" spans="1:15" ht="15">
      <c r="A171" t="s">
        <v>609</v>
      </c>
      <c r="B171" t="s">
        <v>8098</v>
      </c>
      <c r="C171" t="s">
        <v>610</v>
      </c>
      <c r="D171" t="s">
        <v>611</v>
      </c>
      <c r="F171" t="s">
        <v>10639</v>
      </c>
      <c r="G171">
        <v>114778.5</v>
      </c>
      <c r="H171">
        <v>11.3</v>
      </c>
      <c r="I171">
        <v>1133.66</v>
      </c>
      <c r="J171">
        <v>221</v>
      </c>
      <c r="K171">
        <v>50</v>
      </c>
      <c r="L171">
        <v>15</v>
      </c>
      <c r="M171" t="s">
        <v>12664</v>
      </c>
      <c r="N171" t="s">
        <v>14505</v>
      </c>
      <c r="O171" t="s">
        <v>10861</v>
      </c>
    </row>
    <row r="172" spans="1:15" ht="15">
      <c r="A172" t="s">
        <v>189</v>
      </c>
      <c r="B172" t="s">
        <v>8099</v>
      </c>
      <c r="C172" t="s">
        <v>612</v>
      </c>
      <c r="D172" t="s">
        <v>613</v>
      </c>
      <c r="F172" t="s">
        <v>10640</v>
      </c>
      <c r="G172">
        <v>228402.1</v>
      </c>
      <c r="H172">
        <v>32314.9</v>
      </c>
      <c r="I172">
        <v>1000</v>
      </c>
      <c r="J172">
        <v>221</v>
      </c>
      <c r="K172">
        <v>40</v>
      </c>
      <c r="L172">
        <v>15</v>
      </c>
      <c r="M172" t="s">
        <v>10926</v>
      </c>
      <c r="N172" t="s">
        <v>10927</v>
      </c>
      <c r="O172" t="s">
        <v>10861</v>
      </c>
    </row>
    <row r="173" spans="1:15" ht="15">
      <c r="A173" t="s">
        <v>614</v>
      </c>
      <c r="B173" t="s">
        <v>8100</v>
      </c>
      <c r="C173" t="s">
        <v>615</v>
      </c>
      <c r="D173" t="s">
        <v>616</v>
      </c>
      <c r="F173" t="s">
        <v>10641</v>
      </c>
      <c r="G173">
        <v>161150.9</v>
      </c>
      <c r="H173">
        <v>2340.8</v>
      </c>
      <c r="I173">
        <v>1228.46</v>
      </c>
      <c r="J173">
        <v>221</v>
      </c>
      <c r="K173">
        <v>50.01</v>
      </c>
      <c r="L173">
        <v>15</v>
      </c>
      <c r="M173" t="s">
        <v>14506</v>
      </c>
      <c r="N173" t="s">
        <v>14507</v>
      </c>
      <c r="O173" t="s">
        <v>10861</v>
      </c>
    </row>
    <row r="174" spans="1:15" ht="15">
      <c r="A174" t="s">
        <v>617</v>
      </c>
      <c r="B174" t="s">
        <v>8101</v>
      </c>
      <c r="C174" t="s">
        <v>618</v>
      </c>
      <c r="D174" t="s">
        <v>619</v>
      </c>
      <c r="F174" t="s">
        <v>10642</v>
      </c>
      <c r="G174">
        <v>178346.2</v>
      </c>
      <c r="H174">
        <v>19764.1</v>
      </c>
      <c r="I174">
        <v>1096.51</v>
      </c>
      <c r="J174">
        <v>221</v>
      </c>
      <c r="K174">
        <v>45.51</v>
      </c>
      <c r="L174">
        <v>15</v>
      </c>
      <c r="M174" t="s">
        <v>10868</v>
      </c>
      <c r="N174" t="s">
        <v>12665</v>
      </c>
      <c r="O174" t="s">
        <v>10861</v>
      </c>
    </row>
    <row r="175" spans="1:15" ht="15">
      <c r="A175" t="s">
        <v>620</v>
      </c>
      <c r="B175" t="s">
        <v>8102</v>
      </c>
      <c r="C175" t="s">
        <v>621</v>
      </c>
      <c r="D175" t="s">
        <v>622</v>
      </c>
      <c r="F175" t="s">
        <v>10643</v>
      </c>
      <c r="G175">
        <v>244978.3</v>
      </c>
      <c r="H175">
        <v>5552.5</v>
      </c>
      <c r="I175">
        <v>1042.26</v>
      </c>
      <c r="J175">
        <v>221</v>
      </c>
      <c r="K175">
        <v>52.1</v>
      </c>
      <c r="L175">
        <v>15</v>
      </c>
      <c r="M175" t="s">
        <v>10928</v>
      </c>
      <c r="N175" t="s">
        <v>10929</v>
      </c>
      <c r="O175" t="s">
        <v>10861</v>
      </c>
    </row>
    <row r="176" spans="1:15" ht="15">
      <c r="A176" t="s">
        <v>623</v>
      </c>
      <c r="B176" t="s">
        <v>8103</v>
      </c>
      <c r="C176" t="s">
        <v>624</v>
      </c>
      <c r="D176" t="s">
        <v>625</v>
      </c>
      <c r="F176" t="s">
        <v>10644</v>
      </c>
      <c r="G176">
        <v>334705.1</v>
      </c>
      <c r="H176">
        <v>9726.7</v>
      </c>
      <c r="I176">
        <v>1312.63</v>
      </c>
      <c r="J176">
        <v>221</v>
      </c>
      <c r="K176">
        <v>51.98</v>
      </c>
      <c r="L176">
        <v>15</v>
      </c>
      <c r="M176" t="s">
        <v>10930</v>
      </c>
      <c r="N176" t="s">
        <v>12666</v>
      </c>
      <c r="O176" t="s">
        <v>10861</v>
      </c>
    </row>
    <row r="177" spans="1:15" ht="15">
      <c r="A177" t="s">
        <v>626</v>
      </c>
      <c r="B177" t="s">
        <v>8104</v>
      </c>
      <c r="C177" t="s">
        <v>627</v>
      </c>
      <c r="D177" t="s">
        <v>628</v>
      </c>
      <c r="F177" t="s">
        <v>10645</v>
      </c>
      <c r="G177">
        <v>189782.2</v>
      </c>
      <c r="H177">
        <v>1295.4</v>
      </c>
      <c r="I177">
        <v>1133.66</v>
      </c>
      <c r="J177">
        <v>221</v>
      </c>
      <c r="K177">
        <v>55.3</v>
      </c>
      <c r="L177">
        <v>15</v>
      </c>
      <c r="M177" t="s">
        <v>12667</v>
      </c>
      <c r="N177" t="s">
        <v>12668</v>
      </c>
      <c r="O177" t="s">
        <v>10861</v>
      </c>
    </row>
    <row r="178" spans="1:15" ht="15">
      <c r="A178" t="s">
        <v>629</v>
      </c>
      <c r="B178" t="s">
        <v>8105</v>
      </c>
      <c r="C178" t="s">
        <v>630</v>
      </c>
      <c r="D178" t="s">
        <v>631</v>
      </c>
      <c r="F178" t="s">
        <v>10646</v>
      </c>
      <c r="G178">
        <v>109171.5</v>
      </c>
      <c r="H178">
        <v>28124.1</v>
      </c>
      <c r="I178">
        <v>956.49</v>
      </c>
      <c r="J178">
        <v>221</v>
      </c>
      <c r="K178">
        <v>50.73</v>
      </c>
      <c r="L178">
        <v>15</v>
      </c>
      <c r="M178" t="s">
        <v>10910</v>
      </c>
      <c r="N178" t="s">
        <v>10911</v>
      </c>
      <c r="O178" t="s">
        <v>10861</v>
      </c>
    </row>
    <row r="179" spans="1:15" ht="15">
      <c r="A179" t="s">
        <v>632</v>
      </c>
      <c r="B179" t="s">
        <v>8106</v>
      </c>
      <c r="C179" t="s">
        <v>633</v>
      </c>
      <c r="D179" t="s">
        <v>634</v>
      </c>
      <c r="F179" t="s">
        <v>10647</v>
      </c>
      <c r="G179">
        <v>100703.6</v>
      </c>
      <c r="H179">
        <v>3874.8</v>
      </c>
      <c r="I179">
        <v>1357.02</v>
      </c>
      <c r="J179">
        <v>187</v>
      </c>
      <c r="K179">
        <v>62.78</v>
      </c>
      <c r="L179">
        <v>8.74</v>
      </c>
      <c r="M179" t="s">
        <v>12669</v>
      </c>
      <c r="N179" t="s">
        <v>14508</v>
      </c>
      <c r="O179" t="s">
        <v>10861</v>
      </c>
    </row>
    <row r="180" spans="1:15" ht="15">
      <c r="A180" t="s">
        <v>635</v>
      </c>
      <c r="B180" t="s">
        <v>8107</v>
      </c>
      <c r="C180" t="s">
        <v>636</v>
      </c>
      <c r="D180" t="s">
        <v>637</v>
      </c>
      <c r="F180" t="s">
        <v>10648</v>
      </c>
      <c r="G180">
        <v>227790.8</v>
      </c>
      <c r="H180">
        <v>31687.8</v>
      </c>
      <c r="I180">
        <v>1216.12</v>
      </c>
      <c r="J180">
        <v>187</v>
      </c>
      <c r="K180">
        <v>76.33</v>
      </c>
      <c r="L180">
        <v>8.74</v>
      </c>
      <c r="M180" t="s">
        <v>10931</v>
      </c>
      <c r="N180" t="s">
        <v>10932</v>
      </c>
      <c r="O180" t="s">
        <v>10861</v>
      </c>
    </row>
    <row r="181" spans="1:15" ht="15">
      <c r="A181" t="s">
        <v>638</v>
      </c>
      <c r="B181" t="s">
        <v>8108</v>
      </c>
      <c r="C181" t="s">
        <v>639</v>
      </c>
      <c r="D181" t="s">
        <v>640</v>
      </c>
      <c r="F181" t="s">
        <v>10649</v>
      </c>
      <c r="G181">
        <v>315479.5</v>
      </c>
      <c r="H181">
        <v>8740.8</v>
      </c>
      <c r="I181">
        <v>474.44</v>
      </c>
      <c r="J181">
        <v>187</v>
      </c>
      <c r="K181">
        <v>77.56</v>
      </c>
      <c r="L181">
        <v>7</v>
      </c>
      <c r="M181" t="s">
        <v>10933</v>
      </c>
      <c r="N181" t="s">
        <v>14509</v>
      </c>
      <c r="O181" t="s">
        <v>10861</v>
      </c>
    </row>
    <row r="182" spans="1:15" ht="15">
      <c r="A182" t="s">
        <v>641</v>
      </c>
      <c r="B182" t="s">
        <v>8109</v>
      </c>
      <c r="C182" t="s">
        <v>642</v>
      </c>
      <c r="D182" t="s">
        <v>643</v>
      </c>
      <c r="F182" t="s">
        <v>10650</v>
      </c>
      <c r="G182">
        <v>155909.2</v>
      </c>
      <c r="H182">
        <v>40974.5</v>
      </c>
      <c r="I182">
        <v>733.47</v>
      </c>
      <c r="J182">
        <v>187</v>
      </c>
      <c r="K182">
        <v>62.37</v>
      </c>
      <c r="L182">
        <v>70</v>
      </c>
      <c r="M182" t="s">
        <v>10934</v>
      </c>
      <c r="N182" t="s">
        <v>12670</v>
      </c>
      <c r="O182" t="s">
        <v>10861</v>
      </c>
    </row>
    <row r="183" spans="1:15" ht="15">
      <c r="A183" t="s">
        <v>644</v>
      </c>
      <c r="B183" t="s">
        <v>8110</v>
      </c>
      <c r="C183" t="s">
        <v>645</v>
      </c>
      <c r="D183" t="s">
        <v>646</v>
      </c>
      <c r="F183" t="s">
        <v>10651</v>
      </c>
      <c r="G183">
        <v>300190.4</v>
      </c>
      <c r="H183">
        <v>7099.2</v>
      </c>
      <c r="I183">
        <v>1373.47</v>
      </c>
      <c r="J183">
        <v>187</v>
      </c>
      <c r="K183">
        <v>69.88</v>
      </c>
      <c r="L183">
        <v>9.71</v>
      </c>
      <c r="M183" t="s">
        <v>14510</v>
      </c>
      <c r="N183" t="s">
        <v>10935</v>
      </c>
      <c r="O183" t="s">
        <v>10861</v>
      </c>
    </row>
    <row r="184" spans="1:15" ht="15">
      <c r="A184" t="s">
        <v>647</v>
      </c>
      <c r="B184" t="s">
        <v>8111</v>
      </c>
      <c r="C184" t="s">
        <v>648</v>
      </c>
      <c r="D184" t="s">
        <v>649</v>
      </c>
      <c r="F184" t="s">
        <v>10652</v>
      </c>
      <c r="G184">
        <v>163253.1</v>
      </c>
      <c r="H184">
        <v>4836</v>
      </c>
      <c r="I184">
        <v>1210.21</v>
      </c>
      <c r="J184">
        <v>187</v>
      </c>
      <c r="K184">
        <v>73.55</v>
      </c>
      <c r="L184">
        <v>40.24</v>
      </c>
      <c r="M184" t="s">
        <v>10936</v>
      </c>
      <c r="N184" t="s">
        <v>12671</v>
      </c>
      <c r="O184" t="s">
        <v>10861</v>
      </c>
    </row>
    <row r="185" spans="1:15" ht="15">
      <c r="A185" t="s">
        <v>650</v>
      </c>
      <c r="B185" t="s">
        <v>8112</v>
      </c>
      <c r="C185" t="s">
        <v>651</v>
      </c>
      <c r="D185" t="s">
        <v>652</v>
      </c>
      <c r="F185" t="s">
        <v>10653</v>
      </c>
      <c r="G185">
        <v>230930.2</v>
      </c>
      <c r="H185">
        <v>9237.7</v>
      </c>
      <c r="I185">
        <v>1090.6</v>
      </c>
      <c r="J185">
        <v>187</v>
      </c>
      <c r="K185">
        <v>66.14</v>
      </c>
      <c r="L185">
        <v>8.74</v>
      </c>
      <c r="M185" t="s">
        <v>12672</v>
      </c>
      <c r="N185" t="s">
        <v>12673</v>
      </c>
      <c r="O185" t="s">
        <v>10861</v>
      </c>
    </row>
    <row r="186" spans="1:15" ht="15">
      <c r="A186" t="s">
        <v>653</v>
      </c>
      <c r="B186" t="s">
        <v>8113</v>
      </c>
      <c r="C186" t="s">
        <v>654</v>
      </c>
      <c r="D186" t="s">
        <v>655</v>
      </c>
      <c r="F186" t="s">
        <v>10654</v>
      </c>
      <c r="G186">
        <v>29693.8</v>
      </c>
      <c r="H186">
        <v>61058.4</v>
      </c>
      <c r="I186">
        <v>260</v>
      </c>
      <c r="J186">
        <v>151.45</v>
      </c>
      <c r="K186">
        <v>29.83</v>
      </c>
      <c r="L186">
        <v>12.87</v>
      </c>
      <c r="M186" t="s">
        <v>10869</v>
      </c>
      <c r="N186" t="s">
        <v>14511</v>
      </c>
      <c r="O186" t="s">
        <v>10861</v>
      </c>
    </row>
    <row r="187" spans="1:15" ht="15">
      <c r="A187" t="s">
        <v>656</v>
      </c>
      <c r="B187" t="s">
        <v>8114</v>
      </c>
      <c r="C187" t="s">
        <v>657</v>
      </c>
      <c r="D187" t="s">
        <v>658</v>
      </c>
      <c r="F187" t="s">
        <v>10655</v>
      </c>
      <c r="G187">
        <v>549510.6</v>
      </c>
      <c r="H187">
        <v>17174.3</v>
      </c>
      <c r="I187">
        <v>851.65</v>
      </c>
      <c r="J187">
        <v>151.45</v>
      </c>
      <c r="K187">
        <v>36.61</v>
      </c>
      <c r="L187">
        <v>12.87</v>
      </c>
      <c r="M187" t="s">
        <v>12674</v>
      </c>
      <c r="N187" t="s">
        <v>12675</v>
      </c>
      <c r="O187" t="s">
        <v>10861</v>
      </c>
    </row>
    <row r="188" spans="1:15" ht="15">
      <c r="A188" t="s">
        <v>659</v>
      </c>
      <c r="B188" t="s">
        <v>8115</v>
      </c>
      <c r="C188" t="s">
        <v>660</v>
      </c>
      <c r="D188" t="s">
        <v>661</v>
      </c>
      <c r="F188" t="s">
        <v>10656</v>
      </c>
      <c r="G188">
        <v>370786.4</v>
      </c>
      <c r="H188">
        <v>74386.3</v>
      </c>
      <c r="I188">
        <v>770.74</v>
      </c>
      <c r="J188">
        <v>151.45</v>
      </c>
      <c r="K188">
        <v>33.49</v>
      </c>
      <c r="L188">
        <v>12.87</v>
      </c>
      <c r="M188" t="s">
        <v>12676</v>
      </c>
      <c r="N188" t="s">
        <v>12677</v>
      </c>
      <c r="O188" t="s">
        <v>10861</v>
      </c>
    </row>
    <row r="189" spans="1:15" ht="15">
      <c r="A189" t="s">
        <v>662</v>
      </c>
      <c r="B189" t="s">
        <v>8116</v>
      </c>
      <c r="C189" t="s">
        <v>663</v>
      </c>
      <c r="D189" t="s">
        <v>664</v>
      </c>
      <c r="F189" t="s">
        <v>10657</v>
      </c>
      <c r="G189">
        <v>35514.5</v>
      </c>
      <c r="H189">
        <v>18473.3</v>
      </c>
      <c r="I189">
        <v>344.81</v>
      </c>
      <c r="J189">
        <v>151.45</v>
      </c>
      <c r="K189">
        <v>22.04</v>
      </c>
      <c r="L189">
        <v>12.87</v>
      </c>
      <c r="M189" t="s">
        <v>10937</v>
      </c>
      <c r="N189" t="s">
        <v>10938</v>
      </c>
      <c r="O189" t="s">
        <v>10861</v>
      </c>
    </row>
    <row r="190" spans="1:15" ht="15">
      <c r="A190" t="s">
        <v>665</v>
      </c>
      <c r="B190" t="s">
        <v>8117</v>
      </c>
      <c r="C190" t="s">
        <v>666</v>
      </c>
      <c r="D190" t="s">
        <v>667</v>
      </c>
      <c r="F190" t="s">
        <v>10658</v>
      </c>
      <c r="G190">
        <v>2850.1</v>
      </c>
      <c r="H190">
        <v>16202.8</v>
      </c>
      <c r="I190">
        <v>354</v>
      </c>
      <c r="J190">
        <v>240</v>
      </c>
      <c r="K190">
        <v>26.32</v>
      </c>
      <c r="L190">
        <v>7.54</v>
      </c>
      <c r="M190" t="s">
        <v>10916</v>
      </c>
      <c r="N190" t="s">
        <v>14512</v>
      </c>
      <c r="O190" t="s">
        <v>10861</v>
      </c>
    </row>
    <row r="191" spans="1:15" ht="15">
      <c r="A191" t="s">
        <v>668</v>
      </c>
      <c r="B191" t="s">
        <v>8118</v>
      </c>
      <c r="C191" t="s">
        <v>669</v>
      </c>
      <c r="D191" t="s">
        <v>670</v>
      </c>
      <c r="F191" t="s">
        <v>10659</v>
      </c>
      <c r="G191">
        <v>1431.1</v>
      </c>
      <c r="H191">
        <v>10203.1</v>
      </c>
      <c r="I191">
        <v>354</v>
      </c>
      <c r="J191">
        <v>240</v>
      </c>
      <c r="K191">
        <v>26.32</v>
      </c>
      <c r="L191">
        <v>7.54</v>
      </c>
      <c r="M191" t="s">
        <v>10939</v>
      </c>
      <c r="N191" t="s">
        <v>10940</v>
      </c>
      <c r="O191" t="s">
        <v>10861</v>
      </c>
    </row>
    <row r="192" spans="1:15" ht="15">
      <c r="A192" t="s">
        <v>671</v>
      </c>
      <c r="B192" t="s">
        <v>8119</v>
      </c>
      <c r="C192" t="s">
        <v>672</v>
      </c>
      <c r="D192" t="s">
        <v>673</v>
      </c>
      <c r="F192" t="s">
        <v>10660</v>
      </c>
      <c r="G192">
        <v>3317.3</v>
      </c>
      <c r="H192">
        <v>17315.9</v>
      </c>
      <c r="I192">
        <v>354</v>
      </c>
      <c r="J192">
        <v>240</v>
      </c>
      <c r="K192">
        <v>14.49</v>
      </c>
      <c r="L192">
        <v>8.67</v>
      </c>
      <c r="M192" t="s">
        <v>10941</v>
      </c>
      <c r="N192" t="s">
        <v>10942</v>
      </c>
      <c r="O192" t="s">
        <v>10861</v>
      </c>
    </row>
    <row r="193" spans="1:15" ht="15">
      <c r="A193" t="s">
        <v>674</v>
      </c>
      <c r="B193" t="s">
        <v>8120</v>
      </c>
      <c r="C193" t="s">
        <v>675</v>
      </c>
      <c r="D193" t="s">
        <v>676</v>
      </c>
      <c r="F193" t="s">
        <v>10661</v>
      </c>
      <c r="G193">
        <v>6103.2</v>
      </c>
      <c r="H193">
        <v>15714.7</v>
      </c>
      <c r="I193">
        <v>354</v>
      </c>
      <c r="J193">
        <v>240</v>
      </c>
      <c r="K193">
        <v>26.32</v>
      </c>
      <c r="L193">
        <v>7.54</v>
      </c>
      <c r="M193" t="s">
        <v>10870</v>
      </c>
      <c r="N193" t="s">
        <v>10871</v>
      </c>
      <c r="O193" t="s">
        <v>10861</v>
      </c>
    </row>
    <row r="194" spans="1:15" ht="15">
      <c r="A194" t="s">
        <v>677</v>
      </c>
      <c r="B194" t="s">
        <v>8121</v>
      </c>
      <c r="C194" t="s">
        <v>678</v>
      </c>
      <c r="D194" t="s">
        <v>679</v>
      </c>
      <c r="F194" t="s">
        <v>10662</v>
      </c>
      <c r="G194">
        <v>2146.2</v>
      </c>
      <c r="H194">
        <v>7887.9</v>
      </c>
      <c r="I194">
        <v>354</v>
      </c>
      <c r="J194">
        <v>240</v>
      </c>
      <c r="K194">
        <v>26.32</v>
      </c>
      <c r="L194">
        <v>13.97</v>
      </c>
      <c r="M194" t="s">
        <v>10945</v>
      </c>
      <c r="N194" t="s">
        <v>12678</v>
      </c>
      <c r="O194" t="s">
        <v>10861</v>
      </c>
    </row>
    <row r="195" spans="1:15" ht="15">
      <c r="A195" t="s">
        <v>680</v>
      </c>
      <c r="B195" t="s">
        <v>8122</v>
      </c>
      <c r="C195" t="s">
        <v>681</v>
      </c>
      <c r="D195" t="s">
        <v>682</v>
      </c>
      <c r="F195" t="s">
        <v>10663</v>
      </c>
      <c r="G195">
        <v>2893.2</v>
      </c>
      <c r="H195">
        <v>15168.6</v>
      </c>
      <c r="I195">
        <v>354</v>
      </c>
      <c r="J195">
        <v>240</v>
      </c>
      <c r="K195">
        <v>26.32</v>
      </c>
      <c r="L195">
        <v>7.54</v>
      </c>
      <c r="M195" t="s">
        <v>14513</v>
      </c>
      <c r="N195" t="s">
        <v>14514</v>
      </c>
      <c r="O195" t="s">
        <v>10861</v>
      </c>
    </row>
    <row r="196" spans="1:15" ht="15">
      <c r="A196" t="s">
        <v>683</v>
      </c>
      <c r="B196" t="s">
        <v>8123</v>
      </c>
      <c r="C196" t="s">
        <v>684</v>
      </c>
      <c r="D196" t="s">
        <v>685</v>
      </c>
      <c r="F196" t="s">
        <v>10664</v>
      </c>
      <c r="G196">
        <v>8012.8</v>
      </c>
      <c r="H196">
        <v>11637.7</v>
      </c>
      <c r="I196">
        <v>354</v>
      </c>
      <c r="J196">
        <v>240</v>
      </c>
      <c r="K196">
        <v>26.32</v>
      </c>
      <c r="L196">
        <v>7.54</v>
      </c>
      <c r="M196" t="s">
        <v>10946</v>
      </c>
      <c r="N196" t="s">
        <v>10947</v>
      </c>
      <c r="O196" t="s">
        <v>10861</v>
      </c>
    </row>
    <row r="197" spans="1:15" ht="15">
      <c r="A197" t="s">
        <v>686</v>
      </c>
      <c r="B197" t="s">
        <v>8124</v>
      </c>
      <c r="C197" t="s">
        <v>687</v>
      </c>
      <c r="D197" t="s">
        <v>688</v>
      </c>
      <c r="F197" t="s">
        <v>10665</v>
      </c>
      <c r="G197">
        <v>1725.6</v>
      </c>
      <c r="H197">
        <v>6137.5</v>
      </c>
      <c r="I197">
        <v>354</v>
      </c>
      <c r="J197">
        <v>240</v>
      </c>
      <c r="K197">
        <v>26.32</v>
      </c>
      <c r="L197">
        <v>7.54</v>
      </c>
      <c r="M197" t="s">
        <v>12679</v>
      </c>
      <c r="N197" t="s">
        <v>12680</v>
      </c>
      <c r="O197" t="s">
        <v>10861</v>
      </c>
    </row>
    <row r="198" spans="1:15" ht="15">
      <c r="A198" t="s">
        <v>689</v>
      </c>
      <c r="B198" t="s">
        <v>8125</v>
      </c>
      <c r="C198" t="s">
        <v>690</v>
      </c>
      <c r="D198" t="s">
        <v>691</v>
      </c>
      <c r="F198" t="s">
        <v>10666</v>
      </c>
      <c r="G198">
        <v>6103.4</v>
      </c>
      <c r="H198">
        <v>44354.4</v>
      </c>
      <c r="I198">
        <v>354</v>
      </c>
      <c r="J198">
        <v>240</v>
      </c>
      <c r="K198">
        <v>31.94</v>
      </c>
      <c r="L198">
        <v>6.47</v>
      </c>
      <c r="M198" t="s">
        <v>12681</v>
      </c>
      <c r="N198" t="s">
        <v>12682</v>
      </c>
      <c r="O198" t="s">
        <v>10861</v>
      </c>
    </row>
    <row r="199" spans="1:15" ht="15">
      <c r="A199" t="s">
        <v>692</v>
      </c>
      <c r="B199" t="s">
        <v>8126</v>
      </c>
      <c r="C199" t="s">
        <v>693</v>
      </c>
      <c r="D199" t="s">
        <v>694</v>
      </c>
      <c r="F199" t="s">
        <v>10667</v>
      </c>
      <c r="G199">
        <v>2760.8</v>
      </c>
      <c r="H199">
        <v>15379.2</v>
      </c>
      <c r="I199">
        <v>354</v>
      </c>
      <c r="J199">
        <v>240</v>
      </c>
      <c r="K199">
        <v>26.32</v>
      </c>
      <c r="L199">
        <v>8.87</v>
      </c>
      <c r="M199" t="s">
        <v>10872</v>
      </c>
      <c r="N199" t="s">
        <v>10873</v>
      </c>
      <c r="O199" t="s">
        <v>10861</v>
      </c>
    </row>
    <row r="200" spans="1:15" ht="15">
      <c r="A200" t="s">
        <v>695</v>
      </c>
      <c r="B200" t="s">
        <v>8127</v>
      </c>
      <c r="C200" t="s">
        <v>696</v>
      </c>
      <c r="D200" t="s">
        <v>697</v>
      </c>
      <c r="F200" t="s">
        <v>10668</v>
      </c>
      <c r="G200">
        <v>3972.3</v>
      </c>
      <c r="H200">
        <v>16837.4</v>
      </c>
      <c r="I200">
        <v>152.99</v>
      </c>
      <c r="J200">
        <v>152</v>
      </c>
      <c r="K200">
        <v>25.81</v>
      </c>
      <c r="L200">
        <v>17.11</v>
      </c>
      <c r="M200" t="s">
        <v>10948</v>
      </c>
      <c r="N200" t="s">
        <v>10949</v>
      </c>
      <c r="O200" t="s">
        <v>10861</v>
      </c>
    </row>
    <row r="201" spans="1:15" ht="15">
      <c r="A201" t="s">
        <v>698</v>
      </c>
      <c r="B201" t="s">
        <v>8128</v>
      </c>
      <c r="C201" t="s">
        <v>699</v>
      </c>
      <c r="D201" t="s">
        <v>700</v>
      </c>
      <c r="F201" t="s">
        <v>10669</v>
      </c>
      <c r="G201">
        <v>54101.3</v>
      </c>
      <c r="H201">
        <v>10232.9</v>
      </c>
      <c r="I201">
        <v>501.5</v>
      </c>
      <c r="J201">
        <v>152</v>
      </c>
      <c r="K201">
        <v>25.68</v>
      </c>
      <c r="L201">
        <v>12.7</v>
      </c>
      <c r="M201" t="s">
        <v>12683</v>
      </c>
      <c r="N201" t="s">
        <v>12684</v>
      </c>
      <c r="O201" t="s">
        <v>10861</v>
      </c>
    </row>
    <row r="202" spans="1:15" ht="15">
      <c r="A202" t="s">
        <v>701</v>
      </c>
      <c r="B202" t="s">
        <v>8129</v>
      </c>
      <c r="C202" t="s">
        <v>702</v>
      </c>
      <c r="D202" t="s">
        <v>703</v>
      </c>
      <c r="F202" t="s">
        <v>10670</v>
      </c>
      <c r="G202">
        <v>39194.6</v>
      </c>
      <c r="H202">
        <v>30792.2</v>
      </c>
      <c r="I202">
        <v>496.11</v>
      </c>
      <c r="J202">
        <v>152</v>
      </c>
      <c r="K202">
        <v>21.94</v>
      </c>
      <c r="L202">
        <v>15</v>
      </c>
      <c r="M202" t="s">
        <v>10950</v>
      </c>
      <c r="N202" t="s">
        <v>10951</v>
      </c>
      <c r="O202" t="s">
        <v>10861</v>
      </c>
    </row>
    <row r="203" spans="1:15" ht="15">
      <c r="A203" t="s">
        <v>704</v>
      </c>
      <c r="B203" t="s">
        <v>8130</v>
      </c>
      <c r="C203" t="s">
        <v>705</v>
      </c>
      <c r="D203" t="s">
        <v>706</v>
      </c>
      <c r="F203" t="s">
        <v>10671</v>
      </c>
      <c r="G203">
        <v>4929.7</v>
      </c>
      <c r="H203">
        <v>57718</v>
      </c>
      <c r="I203">
        <v>196.46</v>
      </c>
      <c r="J203">
        <v>152</v>
      </c>
      <c r="K203">
        <v>16.72</v>
      </c>
      <c r="L203">
        <v>17.11</v>
      </c>
      <c r="M203" t="s">
        <v>10952</v>
      </c>
      <c r="N203" t="s">
        <v>10953</v>
      </c>
      <c r="O203" t="s">
        <v>10861</v>
      </c>
    </row>
    <row r="204" spans="1:15" ht="15">
      <c r="A204" t="s">
        <v>707</v>
      </c>
      <c r="B204" t="s">
        <v>8131</v>
      </c>
      <c r="C204" t="s">
        <v>708</v>
      </c>
      <c r="D204" t="s">
        <v>709</v>
      </c>
      <c r="F204" t="s">
        <v>10672</v>
      </c>
      <c r="G204">
        <v>52802.6</v>
      </c>
      <c r="H204">
        <v>15367.1</v>
      </c>
      <c r="I204">
        <v>121.38</v>
      </c>
      <c r="J204">
        <v>152</v>
      </c>
      <c r="K204">
        <v>23.55</v>
      </c>
      <c r="L204">
        <v>17.11</v>
      </c>
      <c r="M204" t="s">
        <v>10954</v>
      </c>
      <c r="N204" t="s">
        <v>10955</v>
      </c>
      <c r="O204" t="s">
        <v>10861</v>
      </c>
    </row>
    <row r="205" spans="1:15" ht="15">
      <c r="A205" t="s">
        <v>710</v>
      </c>
      <c r="B205" t="s">
        <v>8132</v>
      </c>
      <c r="C205" t="s">
        <v>711</v>
      </c>
      <c r="D205" t="s">
        <v>712</v>
      </c>
      <c r="F205" t="s">
        <v>10673</v>
      </c>
      <c r="G205">
        <v>4751.6</v>
      </c>
      <c r="H205">
        <v>1900.5</v>
      </c>
      <c r="I205">
        <v>496.11</v>
      </c>
      <c r="J205">
        <v>152</v>
      </c>
      <c r="K205">
        <v>20</v>
      </c>
      <c r="L205">
        <v>20</v>
      </c>
      <c r="M205" t="s">
        <v>10993</v>
      </c>
      <c r="N205" t="s">
        <v>10994</v>
      </c>
      <c r="O205" t="s">
        <v>10861</v>
      </c>
    </row>
    <row r="206" spans="1:15" ht="15">
      <c r="A206" t="s">
        <v>713</v>
      </c>
      <c r="B206" t="s">
        <v>8133</v>
      </c>
      <c r="C206" t="s">
        <v>714</v>
      </c>
      <c r="D206" t="s">
        <v>715</v>
      </c>
      <c r="F206" t="s">
        <v>10674</v>
      </c>
      <c r="G206">
        <v>8954.8</v>
      </c>
      <c r="H206">
        <v>24866.1</v>
      </c>
      <c r="I206">
        <v>88</v>
      </c>
      <c r="J206">
        <v>152</v>
      </c>
      <c r="K206">
        <v>23.81</v>
      </c>
      <c r="L206">
        <v>17.11</v>
      </c>
      <c r="M206" t="s">
        <v>12685</v>
      </c>
      <c r="N206" t="s">
        <v>12686</v>
      </c>
      <c r="O206" t="s">
        <v>10861</v>
      </c>
    </row>
    <row r="207" spans="1:15" ht="15">
      <c r="A207" t="s">
        <v>716</v>
      </c>
      <c r="B207" t="s">
        <v>8134</v>
      </c>
      <c r="C207" t="s">
        <v>717</v>
      </c>
      <c r="D207" t="s">
        <v>718</v>
      </c>
      <c r="F207" t="s">
        <v>10675</v>
      </c>
      <c r="G207">
        <v>81981.4</v>
      </c>
      <c r="H207">
        <v>6761</v>
      </c>
      <c r="I207">
        <v>177.96</v>
      </c>
      <c r="J207">
        <v>152</v>
      </c>
      <c r="K207">
        <v>31.12</v>
      </c>
      <c r="L207">
        <v>8</v>
      </c>
      <c r="M207" t="s">
        <v>12687</v>
      </c>
      <c r="N207" t="s">
        <v>12688</v>
      </c>
      <c r="O207" t="s">
        <v>10861</v>
      </c>
    </row>
    <row r="208" spans="1:15" ht="15">
      <c r="A208" t="s">
        <v>719</v>
      </c>
      <c r="B208" t="s">
        <v>8135</v>
      </c>
      <c r="C208" t="s">
        <v>720</v>
      </c>
      <c r="D208" t="s">
        <v>721</v>
      </c>
      <c r="F208" t="s">
        <v>10676</v>
      </c>
      <c r="G208">
        <v>444.1</v>
      </c>
      <c r="H208">
        <v>13446.1</v>
      </c>
      <c r="I208">
        <v>152.99</v>
      </c>
      <c r="J208">
        <v>152</v>
      </c>
      <c r="K208">
        <v>25.81</v>
      </c>
      <c r="L208">
        <v>17.11</v>
      </c>
      <c r="M208" t="s">
        <v>12689</v>
      </c>
      <c r="N208" t="s">
        <v>12690</v>
      </c>
      <c r="O208" t="s">
        <v>10861</v>
      </c>
    </row>
    <row r="209" spans="1:15" ht="15">
      <c r="A209" t="s">
        <v>722</v>
      </c>
      <c r="B209" t="s">
        <v>8136</v>
      </c>
      <c r="C209" t="s">
        <v>723</v>
      </c>
      <c r="D209" t="s">
        <v>724</v>
      </c>
      <c r="F209" t="s">
        <v>10677</v>
      </c>
      <c r="G209">
        <v>6466</v>
      </c>
      <c r="H209">
        <v>10722.8</v>
      </c>
      <c r="I209">
        <v>152.99</v>
      </c>
      <c r="J209">
        <v>152</v>
      </c>
      <c r="K209">
        <v>25.81</v>
      </c>
      <c r="L209">
        <v>17.11</v>
      </c>
      <c r="M209" t="s">
        <v>10956</v>
      </c>
      <c r="N209" t="s">
        <v>10957</v>
      </c>
      <c r="O209" t="s">
        <v>10861</v>
      </c>
    </row>
    <row r="210" spans="1:15" ht="15">
      <c r="A210" t="s">
        <v>725</v>
      </c>
      <c r="B210" t="s">
        <v>8137</v>
      </c>
      <c r="C210" t="s">
        <v>726</v>
      </c>
      <c r="D210" t="s">
        <v>727</v>
      </c>
      <c r="F210" t="s">
        <v>10678</v>
      </c>
      <c r="G210">
        <v>64019.6</v>
      </c>
      <c r="H210">
        <v>13474.3</v>
      </c>
      <c r="I210">
        <v>123.96</v>
      </c>
      <c r="J210">
        <v>152</v>
      </c>
      <c r="K210">
        <v>22.86</v>
      </c>
      <c r="L210">
        <v>19.58</v>
      </c>
      <c r="M210" t="s">
        <v>10958</v>
      </c>
      <c r="N210" t="s">
        <v>12691</v>
      </c>
      <c r="O210" t="s">
        <v>10861</v>
      </c>
    </row>
    <row r="211" spans="1:15" ht="15">
      <c r="A211" t="s">
        <v>728</v>
      </c>
      <c r="B211" t="s">
        <v>8138</v>
      </c>
      <c r="C211" t="s">
        <v>729</v>
      </c>
      <c r="D211" t="s">
        <v>730</v>
      </c>
      <c r="F211" t="s">
        <v>10679</v>
      </c>
      <c r="G211">
        <v>4060.1</v>
      </c>
      <c r="H211">
        <v>16893.1</v>
      </c>
      <c r="I211">
        <v>152.99</v>
      </c>
      <c r="J211">
        <v>152</v>
      </c>
      <c r="K211">
        <v>25.81</v>
      </c>
      <c r="L211">
        <v>17.11</v>
      </c>
      <c r="M211" t="s">
        <v>10874</v>
      </c>
      <c r="N211" t="s">
        <v>10875</v>
      </c>
      <c r="O211" t="s">
        <v>10861</v>
      </c>
    </row>
    <row r="212" spans="1:15" ht="15">
      <c r="A212" t="s">
        <v>731</v>
      </c>
      <c r="B212" t="s">
        <v>8139</v>
      </c>
      <c r="C212" t="s">
        <v>732</v>
      </c>
      <c r="D212" t="s">
        <v>733</v>
      </c>
      <c r="F212" t="s">
        <v>10680</v>
      </c>
      <c r="G212">
        <v>25321.5</v>
      </c>
      <c r="H212">
        <v>6944.8</v>
      </c>
      <c r="I212">
        <v>152.99</v>
      </c>
      <c r="J212">
        <v>152</v>
      </c>
      <c r="K212">
        <v>15.13</v>
      </c>
      <c r="L212">
        <v>15</v>
      </c>
      <c r="M212" t="s">
        <v>10943</v>
      </c>
      <c r="N212" t="s">
        <v>10944</v>
      </c>
      <c r="O212" t="s">
        <v>10861</v>
      </c>
    </row>
    <row r="213" spans="1:15" ht="15">
      <c r="A213" t="s">
        <v>734</v>
      </c>
      <c r="B213" t="s">
        <v>8140</v>
      </c>
      <c r="C213" t="s">
        <v>735</v>
      </c>
      <c r="D213" t="s">
        <v>736</v>
      </c>
      <c r="F213" t="s">
        <v>10681</v>
      </c>
      <c r="G213">
        <v>29286.8</v>
      </c>
      <c r="H213">
        <v>23852.1</v>
      </c>
      <c r="I213">
        <v>152.99</v>
      </c>
      <c r="J213">
        <v>152</v>
      </c>
      <c r="K213">
        <v>27.67</v>
      </c>
      <c r="L213">
        <v>17.11</v>
      </c>
      <c r="M213" t="s">
        <v>14515</v>
      </c>
      <c r="N213" t="s">
        <v>14516</v>
      </c>
      <c r="O213" t="s">
        <v>10861</v>
      </c>
    </row>
    <row r="214" spans="1:15" ht="15">
      <c r="A214" t="s">
        <v>737</v>
      </c>
      <c r="B214" t="s">
        <v>8141</v>
      </c>
      <c r="C214" t="s">
        <v>738</v>
      </c>
      <c r="D214" t="s">
        <v>739</v>
      </c>
      <c r="F214" t="s">
        <v>10682</v>
      </c>
      <c r="G214">
        <v>8927</v>
      </c>
      <c r="H214">
        <v>10823.3</v>
      </c>
      <c r="I214">
        <v>152.99</v>
      </c>
      <c r="J214">
        <v>152</v>
      </c>
      <c r="K214">
        <v>25.81</v>
      </c>
      <c r="L214">
        <v>17.11</v>
      </c>
      <c r="M214" t="s">
        <v>10959</v>
      </c>
      <c r="N214" t="s">
        <v>10960</v>
      </c>
      <c r="O214" t="s">
        <v>10861</v>
      </c>
    </row>
    <row r="215" spans="1:15" ht="15">
      <c r="A215" t="s">
        <v>740</v>
      </c>
      <c r="B215" t="s">
        <v>8142</v>
      </c>
      <c r="C215" t="s">
        <v>741</v>
      </c>
      <c r="D215" t="s">
        <v>742</v>
      </c>
      <c r="F215" t="s">
        <v>10683</v>
      </c>
      <c r="G215">
        <v>6755.5</v>
      </c>
      <c r="H215">
        <v>15174.1</v>
      </c>
      <c r="I215">
        <v>152.99</v>
      </c>
      <c r="J215">
        <v>152</v>
      </c>
      <c r="K215">
        <v>11.64</v>
      </c>
      <c r="L215">
        <v>17.11</v>
      </c>
      <c r="M215" t="s">
        <v>12692</v>
      </c>
      <c r="N215" t="s">
        <v>12693</v>
      </c>
      <c r="O215" t="s">
        <v>10861</v>
      </c>
    </row>
    <row r="216" spans="1:15" ht="15">
      <c r="A216" t="s">
        <v>743</v>
      </c>
      <c r="B216" t="s">
        <v>8143</v>
      </c>
      <c r="C216" t="s">
        <v>744</v>
      </c>
      <c r="D216" t="s">
        <v>745</v>
      </c>
      <c r="F216" t="s">
        <v>10684</v>
      </c>
      <c r="G216">
        <v>3617</v>
      </c>
      <c r="H216">
        <v>15212.3</v>
      </c>
      <c r="I216">
        <v>152.99</v>
      </c>
      <c r="J216">
        <v>152</v>
      </c>
      <c r="K216">
        <v>35</v>
      </c>
      <c r="L216">
        <v>17.11</v>
      </c>
      <c r="M216" t="s">
        <v>12694</v>
      </c>
      <c r="N216" t="s">
        <v>12695</v>
      </c>
      <c r="O216" t="s">
        <v>10861</v>
      </c>
    </row>
    <row r="217" spans="1:15" ht="15">
      <c r="A217" t="s">
        <v>746</v>
      </c>
      <c r="B217" t="s">
        <v>8144</v>
      </c>
      <c r="C217" t="s">
        <v>747</v>
      </c>
      <c r="D217" t="s">
        <v>748</v>
      </c>
      <c r="F217" t="s">
        <v>10685</v>
      </c>
      <c r="G217">
        <v>38622.9</v>
      </c>
      <c r="H217">
        <v>24071.7</v>
      </c>
      <c r="I217">
        <v>296.05</v>
      </c>
      <c r="J217">
        <v>152</v>
      </c>
      <c r="K217">
        <v>19.19</v>
      </c>
      <c r="L217">
        <v>15</v>
      </c>
      <c r="M217" t="s">
        <v>10962</v>
      </c>
      <c r="N217" t="s">
        <v>12696</v>
      </c>
      <c r="O217" t="s">
        <v>10861</v>
      </c>
    </row>
    <row r="218" spans="1:15" ht="15">
      <c r="A218" t="s">
        <v>749</v>
      </c>
      <c r="B218" t="s">
        <v>8145</v>
      </c>
      <c r="C218" t="s">
        <v>750</v>
      </c>
      <c r="D218" t="s">
        <v>751</v>
      </c>
      <c r="F218" t="s">
        <v>10686</v>
      </c>
      <c r="G218">
        <v>1363.5</v>
      </c>
      <c r="H218">
        <v>50124.8</v>
      </c>
      <c r="I218">
        <v>152.99</v>
      </c>
      <c r="J218">
        <v>152</v>
      </c>
      <c r="K218">
        <v>25.81</v>
      </c>
      <c r="L218">
        <v>17.11</v>
      </c>
      <c r="M218" t="s">
        <v>12697</v>
      </c>
      <c r="N218" t="s">
        <v>12698</v>
      </c>
      <c r="O218" t="s">
        <v>10861</v>
      </c>
    </row>
    <row r="219" spans="1:15" ht="15">
      <c r="A219" t="s">
        <v>752</v>
      </c>
      <c r="B219" t="s">
        <v>8146</v>
      </c>
      <c r="C219" t="s">
        <v>753</v>
      </c>
      <c r="D219" t="s">
        <v>754</v>
      </c>
      <c r="F219" t="s">
        <v>10687</v>
      </c>
      <c r="G219">
        <v>29815</v>
      </c>
      <c r="H219">
        <v>13773.5</v>
      </c>
      <c r="I219">
        <v>88</v>
      </c>
      <c r="J219">
        <v>152</v>
      </c>
      <c r="K219">
        <v>26.4</v>
      </c>
      <c r="L219">
        <v>20.52</v>
      </c>
      <c r="M219" t="s">
        <v>10876</v>
      </c>
      <c r="N219" t="s">
        <v>12699</v>
      </c>
      <c r="O219" t="s">
        <v>10861</v>
      </c>
    </row>
    <row r="220" spans="1:15" ht="15">
      <c r="A220" t="s">
        <v>755</v>
      </c>
      <c r="B220" t="s">
        <v>8147</v>
      </c>
      <c r="C220" t="s">
        <v>756</v>
      </c>
      <c r="D220" t="s">
        <v>757</v>
      </c>
      <c r="F220" t="s">
        <v>10688</v>
      </c>
      <c r="G220">
        <v>9969.3</v>
      </c>
      <c r="H220">
        <v>2958.5</v>
      </c>
      <c r="I220">
        <v>152.99</v>
      </c>
      <c r="J220">
        <v>152</v>
      </c>
      <c r="K220">
        <v>30</v>
      </c>
      <c r="L220">
        <v>17.11</v>
      </c>
      <c r="M220" t="s">
        <v>14517</v>
      </c>
      <c r="N220" t="s">
        <v>14518</v>
      </c>
      <c r="O220" t="s">
        <v>10861</v>
      </c>
    </row>
    <row r="221" spans="1:15" ht="15">
      <c r="A221" t="s">
        <v>758</v>
      </c>
      <c r="B221" t="s">
        <v>8148</v>
      </c>
      <c r="C221" t="s">
        <v>759</v>
      </c>
      <c r="D221" t="s">
        <v>760</v>
      </c>
      <c r="F221" t="s">
        <v>10689</v>
      </c>
      <c r="G221">
        <v>1978.7</v>
      </c>
      <c r="H221">
        <v>3281.2</v>
      </c>
      <c r="I221">
        <v>152.99</v>
      </c>
      <c r="J221">
        <v>152</v>
      </c>
      <c r="K221">
        <v>25.81</v>
      </c>
      <c r="L221">
        <v>17.11</v>
      </c>
      <c r="M221" t="s">
        <v>14519</v>
      </c>
      <c r="N221" t="s">
        <v>14520</v>
      </c>
      <c r="O221" t="s">
        <v>10861</v>
      </c>
    </row>
    <row r="222" spans="1:15" ht="15">
      <c r="A222" t="s">
        <v>761</v>
      </c>
      <c r="B222" t="s">
        <v>8149</v>
      </c>
      <c r="C222" t="s">
        <v>762</v>
      </c>
      <c r="D222" t="s">
        <v>763</v>
      </c>
      <c r="F222" t="s">
        <v>10690</v>
      </c>
      <c r="G222">
        <v>129392.7</v>
      </c>
      <c r="H222">
        <v>48540</v>
      </c>
      <c r="I222">
        <v>540</v>
      </c>
      <c r="J222">
        <v>152</v>
      </c>
      <c r="K222">
        <v>34.7</v>
      </c>
      <c r="L222">
        <v>6.89</v>
      </c>
      <c r="M222" t="s">
        <v>10877</v>
      </c>
      <c r="N222" t="s">
        <v>10878</v>
      </c>
      <c r="O222" t="s">
        <v>10861</v>
      </c>
    </row>
    <row r="223" spans="1:15" ht="15">
      <c r="A223" t="s">
        <v>764</v>
      </c>
      <c r="B223" t="s">
        <v>8150</v>
      </c>
      <c r="C223" t="s">
        <v>765</v>
      </c>
      <c r="D223" t="s">
        <v>766</v>
      </c>
      <c r="F223" t="s">
        <v>10691</v>
      </c>
      <c r="G223">
        <v>156139.7</v>
      </c>
      <c r="H223">
        <v>3532.8</v>
      </c>
      <c r="I223">
        <v>642.19</v>
      </c>
      <c r="J223">
        <v>122</v>
      </c>
      <c r="K223">
        <v>24.2</v>
      </c>
      <c r="L223">
        <v>5.82</v>
      </c>
      <c r="M223" t="s">
        <v>12700</v>
      </c>
      <c r="N223" t="s">
        <v>12701</v>
      </c>
      <c r="O223" t="s">
        <v>10861</v>
      </c>
    </row>
    <row r="224" spans="1:15" ht="15">
      <c r="A224" t="s">
        <v>767</v>
      </c>
      <c r="B224" t="s">
        <v>8151</v>
      </c>
      <c r="C224" t="s">
        <v>768</v>
      </c>
      <c r="D224" t="s">
        <v>769</v>
      </c>
      <c r="F224" t="s">
        <v>10692</v>
      </c>
      <c r="G224">
        <v>21277.5</v>
      </c>
      <c r="H224">
        <v>2099.3</v>
      </c>
      <c r="I224">
        <v>642.19</v>
      </c>
      <c r="J224">
        <v>122</v>
      </c>
      <c r="K224">
        <v>20</v>
      </c>
      <c r="L224">
        <v>7.26</v>
      </c>
      <c r="M224" t="s">
        <v>12702</v>
      </c>
      <c r="N224" t="s">
        <v>12703</v>
      </c>
      <c r="O224" t="s">
        <v>10861</v>
      </c>
    </row>
    <row r="225" spans="1:15" ht="15">
      <c r="A225" t="s">
        <v>770</v>
      </c>
      <c r="B225" t="s">
        <v>8152</v>
      </c>
      <c r="C225" t="s">
        <v>771</v>
      </c>
      <c r="D225" t="s">
        <v>772</v>
      </c>
      <c r="F225" t="s">
        <v>10693</v>
      </c>
      <c r="G225">
        <v>120910.6</v>
      </c>
      <c r="H225">
        <v>1444.1</v>
      </c>
      <c r="I225">
        <v>717.68</v>
      </c>
      <c r="J225">
        <v>122</v>
      </c>
      <c r="K225">
        <v>28.25</v>
      </c>
      <c r="L225">
        <v>7.26</v>
      </c>
      <c r="M225" t="s">
        <v>10879</v>
      </c>
      <c r="N225" t="s">
        <v>10880</v>
      </c>
      <c r="O225" t="s">
        <v>10861</v>
      </c>
    </row>
    <row r="226" spans="1:15" ht="15">
      <c r="A226" t="s">
        <v>773</v>
      </c>
      <c r="B226" t="s">
        <v>8153</v>
      </c>
      <c r="C226" t="s">
        <v>774</v>
      </c>
      <c r="D226" t="s">
        <v>775</v>
      </c>
      <c r="F226" t="s">
        <v>10694</v>
      </c>
      <c r="G226">
        <v>107099</v>
      </c>
      <c r="H226">
        <v>16608.2</v>
      </c>
      <c r="I226">
        <v>550</v>
      </c>
      <c r="J226">
        <v>122</v>
      </c>
      <c r="K226">
        <v>18.81</v>
      </c>
      <c r="L226">
        <v>7.26</v>
      </c>
      <c r="M226" t="s">
        <v>12704</v>
      </c>
      <c r="N226" t="s">
        <v>12705</v>
      </c>
      <c r="O226" t="s">
        <v>10861</v>
      </c>
    </row>
    <row r="227" spans="1:15" ht="15">
      <c r="A227" t="s">
        <v>776</v>
      </c>
      <c r="B227" t="s">
        <v>8154</v>
      </c>
      <c r="C227" t="s">
        <v>777</v>
      </c>
      <c r="D227" t="s">
        <v>778</v>
      </c>
      <c r="F227" t="s">
        <v>10695</v>
      </c>
      <c r="G227">
        <v>74057.2</v>
      </c>
      <c r="H227">
        <v>17695</v>
      </c>
      <c r="I227">
        <v>137.76</v>
      </c>
      <c r="J227">
        <v>122</v>
      </c>
      <c r="K227">
        <v>31.88</v>
      </c>
      <c r="L227">
        <v>7.26</v>
      </c>
      <c r="M227" t="s">
        <v>10881</v>
      </c>
      <c r="N227" t="s">
        <v>10882</v>
      </c>
      <c r="O227" t="s">
        <v>10861</v>
      </c>
    </row>
    <row r="228" spans="1:15" ht="15">
      <c r="A228" t="s">
        <v>779</v>
      </c>
      <c r="B228" t="s">
        <v>8155</v>
      </c>
      <c r="C228" t="s">
        <v>780</v>
      </c>
      <c r="D228" t="s">
        <v>781</v>
      </c>
      <c r="F228" t="s">
        <v>10696</v>
      </c>
      <c r="G228">
        <v>31305.6</v>
      </c>
      <c r="H228">
        <v>34.4</v>
      </c>
      <c r="I228">
        <v>642.19</v>
      </c>
      <c r="J228">
        <v>122</v>
      </c>
      <c r="K228">
        <v>19.07</v>
      </c>
      <c r="L228">
        <v>7.26</v>
      </c>
      <c r="M228" t="s">
        <v>12146</v>
      </c>
      <c r="N228" t="s">
        <v>12147</v>
      </c>
      <c r="O228" t="s">
        <v>10861</v>
      </c>
    </row>
    <row r="229" spans="1:15" ht="15">
      <c r="A229" t="s">
        <v>782</v>
      </c>
      <c r="B229" t="s">
        <v>8156</v>
      </c>
      <c r="C229" t="s">
        <v>783</v>
      </c>
      <c r="D229" t="s">
        <v>784</v>
      </c>
      <c r="F229" t="s">
        <v>10697</v>
      </c>
      <c r="G229">
        <v>216155.1</v>
      </c>
      <c r="H229">
        <v>80.9</v>
      </c>
      <c r="I229">
        <v>649.15</v>
      </c>
      <c r="J229">
        <v>122</v>
      </c>
      <c r="K229">
        <v>28.74</v>
      </c>
      <c r="L229">
        <v>7.26</v>
      </c>
      <c r="M229" t="s">
        <v>10963</v>
      </c>
      <c r="N229" t="s">
        <v>12706</v>
      </c>
      <c r="O229" t="s">
        <v>10861</v>
      </c>
    </row>
    <row r="230" spans="1:15" ht="15">
      <c r="A230" t="s">
        <v>785</v>
      </c>
      <c r="B230" t="s">
        <v>8157</v>
      </c>
      <c r="C230" t="s">
        <v>786</v>
      </c>
      <c r="D230" t="s">
        <v>787</v>
      </c>
      <c r="F230" t="s">
        <v>10698</v>
      </c>
      <c r="G230">
        <v>66085</v>
      </c>
      <c r="H230">
        <v>40489.4</v>
      </c>
      <c r="I230">
        <v>356</v>
      </c>
      <c r="J230">
        <v>122</v>
      </c>
      <c r="K230">
        <v>22.83</v>
      </c>
      <c r="L230">
        <v>25</v>
      </c>
      <c r="M230" t="s">
        <v>12707</v>
      </c>
      <c r="N230" t="s">
        <v>12708</v>
      </c>
      <c r="O230" t="s">
        <v>10861</v>
      </c>
    </row>
    <row r="231" spans="1:15" ht="15">
      <c r="A231" t="s">
        <v>788</v>
      </c>
      <c r="B231" t="s">
        <v>8158</v>
      </c>
      <c r="C231" t="s">
        <v>789</v>
      </c>
      <c r="D231" t="s">
        <v>790</v>
      </c>
      <c r="F231" t="s">
        <v>10699</v>
      </c>
      <c r="G231">
        <v>290188.5</v>
      </c>
      <c r="H231">
        <v>17435.3</v>
      </c>
      <c r="I231">
        <v>654.33</v>
      </c>
      <c r="J231">
        <v>122</v>
      </c>
      <c r="K231">
        <v>29.78</v>
      </c>
      <c r="L231">
        <v>7.26</v>
      </c>
      <c r="M231" t="s">
        <v>10964</v>
      </c>
      <c r="N231" t="s">
        <v>10965</v>
      </c>
      <c r="O231" t="s">
        <v>10861</v>
      </c>
    </row>
    <row r="232" spans="1:15" ht="15">
      <c r="A232" t="s">
        <v>791</v>
      </c>
      <c r="B232" t="s">
        <v>8159</v>
      </c>
      <c r="C232" t="s">
        <v>792</v>
      </c>
      <c r="D232" t="s">
        <v>793</v>
      </c>
      <c r="F232" t="s">
        <v>10700</v>
      </c>
      <c r="G232">
        <v>353309.9</v>
      </c>
      <c r="H232">
        <v>13517.5</v>
      </c>
      <c r="I232">
        <v>699.55</v>
      </c>
      <c r="J232">
        <v>122</v>
      </c>
      <c r="K232">
        <v>28.36</v>
      </c>
      <c r="L232">
        <v>7.26</v>
      </c>
      <c r="M232" t="s">
        <v>14521</v>
      </c>
      <c r="N232" t="s">
        <v>14522</v>
      </c>
      <c r="O232" t="s">
        <v>10861</v>
      </c>
    </row>
    <row r="233" spans="1:15" ht="15">
      <c r="A233" t="s">
        <v>794</v>
      </c>
      <c r="B233" t="s">
        <v>8160</v>
      </c>
      <c r="C233" t="s">
        <v>795</v>
      </c>
      <c r="D233" t="s">
        <v>796</v>
      </c>
      <c r="F233" t="s">
        <v>10701</v>
      </c>
      <c r="G233">
        <v>300097.4</v>
      </c>
      <c r="H233">
        <v>9891.9</v>
      </c>
      <c r="I233">
        <v>830.67</v>
      </c>
      <c r="J233">
        <v>122</v>
      </c>
      <c r="K233">
        <v>30.73</v>
      </c>
      <c r="L233">
        <v>18</v>
      </c>
      <c r="M233" t="s">
        <v>10987</v>
      </c>
      <c r="N233" t="s">
        <v>10988</v>
      </c>
      <c r="O233" t="s">
        <v>10861</v>
      </c>
    </row>
    <row r="234" spans="1:15" ht="15">
      <c r="A234" t="s">
        <v>797</v>
      </c>
      <c r="B234" t="s">
        <v>8161</v>
      </c>
      <c r="C234" t="s">
        <v>798</v>
      </c>
      <c r="D234" t="s">
        <v>799</v>
      </c>
      <c r="F234" t="s">
        <v>10702</v>
      </c>
      <c r="G234">
        <v>26440.4</v>
      </c>
      <c r="H234">
        <v>32299.5</v>
      </c>
      <c r="I234">
        <v>460.14</v>
      </c>
      <c r="J234">
        <v>313.43</v>
      </c>
      <c r="K234">
        <v>23.65</v>
      </c>
      <c r="L234">
        <v>6.54</v>
      </c>
      <c r="M234" t="s">
        <v>12709</v>
      </c>
      <c r="N234" t="s">
        <v>12710</v>
      </c>
      <c r="O234" t="s">
        <v>10861</v>
      </c>
    </row>
    <row r="235" spans="1:15" ht="15">
      <c r="A235" t="s">
        <v>800</v>
      </c>
      <c r="B235" t="s">
        <v>8162</v>
      </c>
      <c r="C235" t="s">
        <v>801</v>
      </c>
      <c r="D235" t="s">
        <v>802</v>
      </c>
      <c r="F235" t="s">
        <v>10703</v>
      </c>
      <c r="G235">
        <v>80591.2</v>
      </c>
      <c r="H235">
        <v>64302.3</v>
      </c>
      <c r="I235">
        <v>443.14</v>
      </c>
      <c r="J235">
        <v>207.41</v>
      </c>
      <c r="K235">
        <v>28.48</v>
      </c>
      <c r="L235">
        <v>6</v>
      </c>
      <c r="M235" t="s">
        <v>10966</v>
      </c>
      <c r="N235" t="s">
        <v>12711</v>
      </c>
      <c r="O235" t="s">
        <v>10861</v>
      </c>
    </row>
    <row r="236" spans="1:15" ht="15">
      <c r="A236" t="s">
        <v>803</v>
      </c>
      <c r="B236" t="s">
        <v>8163</v>
      </c>
      <c r="C236" t="s">
        <v>804</v>
      </c>
      <c r="D236" t="s">
        <v>805</v>
      </c>
      <c r="F236" t="s">
        <v>10704</v>
      </c>
      <c r="G236">
        <v>64040</v>
      </c>
      <c r="H236">
        <v>213.5</v>
      </c>
      <c r="I236">
        <v>320.63</v>
      </c>
      <c r="J236">
        <v>207.41</v>
      </c>
      <c r="K236">
        <v>42.26</v>
      </c>
      <c r="L236">
        <v>11.83</v>
      </c>
      <c r="M236" t="s">
        <v>12712</v>
      </c>
      <c r="N236" t="s">
        <v>12713</v>
      </c>
      <c r="O236" t="s">
        <v>10861</v>
      </c>
    </row>
    <row r="237" spans="1:15" ht="15">
      <c r="A237" t="s">
        <v>806</v>
      </c>
      <c r="B237" t="s">
        <v>8164</v>
      </c>
      <c r="C237" t="s">
        <v>807</v>
      </c>
      <c r="D237" t="s">
        <v>808</v>
      </c>
      <c r="F237" t="s">
        <v>10705</v>
      </c>
      <c r="G237">
        <v>364783.6</v>
      </c>
      <c r="H237">
        <v>11064</v>
      </c>
      <c r="I237">
        <v>868.44</v>
      </c>
      <c r="J237">
        <v>150</v>
      </c>
      <c r="K237">
        <v>46.47</v>
      </c>
      <c r="L237">
        <v>51.57</v>
      </c>
      <c r="M237" t="s">
        <v>14523</v>
      </c>
      <c r="N237" t="s">
        <v>14524</v>
      </c>
      <c r="O237" t="s">
        <v>10861</v>
      </c>
    </row>
    <row r="238" spans="1:15" ht="15">
      <c r="A238" t="s">
        <v>809</v>
      </c>
      <c r="B238" t="s">
        <v>8165</v>
      </c>
      <c r="C238" t="s">
        <v>810</v>
      </c>
      <c r="D238" t="s">
        <v>811</v>
      </c>
      <c r="F238" t="s">
        <v>10706</v>
      </c>
      <c r="G238">
        <v>337088.2</v>
      </c>
      <c r="H238">
        <v>25785</v>
      </c>
      <c r="I238">
        <v>737.82</v>
      </c>
      <c r="J238">
        <v>195.45</v>
      </c>
      <c r="K238">
        <v>40.03</v>
      </c>
      <c r="L238">
        <v>11.83</v>
      </c>
      <c r="M238" t="s">
        <v>12714</v>
      </c>
      <c r="N238" t="s">
        <v>12715</v>
      </c>
      <c r="O238" t="s">
        <v>10861</v>
      </c>
    </row>
    <row r="239" spans="1:15" ht="15">
      <c r="A239" t="s">
        <v>812</v>
      </c>
      <c r="B239" t="s">
        <v>8166</v>
      </c>
      <c r="C239" t="s">
        <v>813</v>
      </c>
      <c r="D239" t="s">
        <v>814</v>
      </c>
      <c r="F239" t="s">
        <v>10707</v>
      </c>
      <c r="G239">
        <v>303638.2</v>
      </c>
      <c r="H239">
        <v>1734.4</v>
      </c>
      <c r="I239">
        <v>507.25</v>
      </c>
      <c r="J239">
        <v>201</v>
      </c>
      <c r="K239">
        <v>35.4</v>
      </c>
      <c r="L239">
        <v>16</v>
      </c>
      <c r="M239" t="s">
        <v>14525</v>
      </c>
      <c r="N239" t="s">
        <v>14526</v>
      </c>
      <c r="O239" t="s">
        <v>10861</v>
      </c>
    </row>
    <row r="240" spans="1:15" ht="15">
      <c r="A240" t="s">
        <v>815</v>
      </c>
      <c r="B240" t="s">
        <v>8167</v>
      </c>
      <c r="C240" t="s">
        <v>816</v>
      </c>
      <c r="D240" t="s">
        <v>817</v>
      </c>
      <c r="F240" t="s">
        <v>10708</v>
      </c>
      <c r="G240">
        <v>28244.6</v>
      </c>
      <c r="H240">
        <v>12974.5</v>
      </c>
      <c r="I240">
        <v>274.13</v>
      </c>
      <c r="J240">
        <v>201</v>
      </c>
      <c r="K240">
        <v>12.4</v>
      </c>
      <c r="L240">
        <v>16</v>
      </c>
      <c r="M240" t="s">
        <v>10967</v>
      </c>
      <c r="N240" t="s">
        <v>12716</v>
      </c>
      <c r="O240" t="s">
        <v>10861</v>
      </c>
    </row>
    <row r="241" spans="1:15" ht="15">
      <c r="A241" t="s">
        <v>818</v>
      </c>
      <c r="B241" t="s">
        <v>8168</v>
      </c>
      <c r="C241" t="s">
        <v>819</v>
      </c>
      <c r="D241" t="s">
        <v>820</v>
      </c>
      <c r="F241" t="s">
        <v>10709</v>
      </c>
      <c r="G241">
        <v>51565.9</v>
      </c>
      <c r="H241">
        <v>9018</v>
      </c>
      <c r="I241">
        <v>486.76</v>
      </c>
      <c r="J241">
        <v>201</v>
      </c>
      <c r="K241">
        <v>24.05</v>
      </c>
      <c r="L241">
        <v>16</v>
      </c>
      <c r="M241" t="s">
        <v>10968</v>
      </c>
      <c r="N241" t="s">
        <v>10969</v>
      </c>
      <c r="O241" t="s">
        <v>10861</v>
      </c>
    </row>
    <row r="242" spans="1:15" ht="15">
      <c r="A242" t="s">
        <v>821</v>
      </c>
      <c r="B242" t="s">
        <v>8169</v>
      </c>
      <c r="C242" t="s">
        <v>822</v>
      </c>
      <c r="D242" t="s">
        <v>823</v>
      </c>
      <c r="F242" t="s">
        <v>10710</v>
      </c>
      <c r="G242">
        <v>7258.6</v>
      </c>
      <c r="H242">
        <v>12424.1</v>
      </c>
      <c r="I242">
        <v>274.13</v>
      </c>
      <c r="J242">
        <v>201</v>
      </c>
      <c r="K242">
        <v>30.99</v>
      </c>
      <c r="L242">
        <v>16</v>
      </c>
      <c r="M242" t="s">
        <v>10989</v>
      </c>
      <c r="N242" t="s">
        <v>10990</v>
      </c>
      <c r="O242" t="s">
        <v>10861</v>
      </c>
    </row>
    <row r="243" spans="1:15" ht="15">
      <c r="A243" t="s">
        <v>824</v>
      </c>
      <c r="B243" t="s">
        <v>8170</v>
      </c>
      <c r="C243" t="s">
        <v>825</v>
      </c>
      <c r="D243" t="s">
        <v>826</v>
      </c>
      <c r="F243" t="s">
        <v>10711</v>
      </c>
      <c r="G243">
        <v>24056.4</v>
      </c>
      <c r="H243">
        <v>3493.9</v>
      </c>
      <c r="I243">
        <v>411</v>
      </c>
      <c r="J243">
        <v>201</v>
      </c>
      <c r="K243">
        <v>26.77</v>
      </c>
      <c r="L243">
        <v>16</v>
      </c>
      <c r="M243" t="s">
        <v>14527</v>
      </c>
      <c r="N243" t="s">
        <v>14528</v>
      </c>
      <c r="O243" t="s">
        <v>10861</v>
      </c>
    </row>
    <row r="244" spans="1:15" ht="15">
      <c r="A244" t="s">
        <v>827</v>
      </c>
      <c r="B244" t="s">
        <v>8171</v>
      </c>
      <c r="C244" t="s">
        <v>828</v>
      </c>
      <c r="D244" t="s">
        <v>829</v>
      </c>
      <c r="F244" t="s">
        <v>10712</v>
      </c>
      <c r="G244">
        <v>149012.6</v>
      </c>
      <c r="H244">
        <v>37736.8</v>
      </c>
      <c r="I244">
        <v>569.31</v>
      </c>
      <c r="J244">
        <v>201</v>
      </c>
      <c r="K244">
        <v>24.02</v>
      </c>
      <c r="L244">
        <v>16</v>
      </c>
      <c r="M244" t="s">
        <v>14529</v>
      </c>
      <c r="N244" t="s">
        <v>14530</v>
      </c>
      <c r="O244" t="s">
        <v>10861</v>
      </c>
    </row>
    <row r="245" spans="1:15" ht="15">
      <c r="A245" t="s">
        <v>830</v>
      </c>
      <c r="B245" t="s">
        <v>8172</v>
      </c>
      <c r="C245" t="s">
        <v>831</v>
      </c>
      <c r="D245" t="s">
        <v>832</v>
      </c>
      <c r="F245" t="s">
        <v>10713</v>
      </c>
      <c r="G245">
        <v>66974.2</v>
      </c>
      <c r="H245">
        <v>402.5</v>
      </c>
      <c r="I245">
        <v>563.82</v>
      </c>
      <c r="J245">
        <v>201</v>
      </c>
      <c r="K245">
        <v>27.9</v>
      </c>
      <c r="L245">
        <v>16</v>
      </c>
      <c r="M245" t="s">
        <v>10991</v>
      </c>
      <c r="N245" t="s">
        <v>10992</v>
      </c>
      <c r="O245" t="s">
        <v>10861</v>
      </c>
    </row>
    <row r="246" spans="1:15" ht="15">
      <c r="A246" t="s">
        <v>833</v>
      </c>
      <c r="B246" t="s">
        <v>8173</v>
      </c>
      <c r="C246" t="s">
        <v>834</v>
      </c>
      <c r="D246" t="s">
        <v>835</v>
      </c>
      <c r="F246" t="s">
        <v>10714</v>
      </c>
      <c r="G246">
        <v>46360.7</v>
      </c>
      <c r="H246">
        <v>4382.6</v>
      </c>
      <c r="I246">
        <v>516.1</v>
      </c>
      <c r="J246">
        <v>201</v>
      </c>
      <c r="K246">
        <v>34.3</v>
      </c>
      <c r="L246">
        <v>16</v>
      </c>
      <c r="M246" t="s">
        <v>12717</v>
      </c>
      <c r="N246" t="s">
        <v>12718</v>
      </c>
      <c r="O246" t="s">
        <v>10861</v>
      </c>
    </row>
    <row r="247" spans="1:15" ht="15">
      <c r="A247" t="s">
        <v>836</v>
      </c>
      <c r="B247" t="s">
        <v>8174</v>
      </c>
      <c r="C247" t="s">
        <v>837</v>
      </c>
      <c r="D247" t="s">
        <v>838</v>
      </c>
      <c r="F247" t="s">
        <v>10715</v>
      </c>
      <c r="G247">
        <v>99392.2</v>
      </c>
      <c r="H247">
        <v>13527.8</v>
      </c>
      <c r="I247">
        <v>535.02</v>
      </c>
      <c r="J247">
        <v>201</v>
      </c>
      <c r="K247">
        <v>21.96</v>
      </c>
      <c r="L247">
        <v>16</v>
      </c>
      <c r="M247" t="s">
        <v>10885</v>
      </c>
      <c r="N247" t="s">
        <v>10886</v>
      </c>
      <c r="O247" t="s">
        <v>10861</v>
      </c>
    </row>
    <row r="248" spans="1:15" ht="15">
      <c r="A248" t="s">
        <v>839</v>
      </c>
      <c r="B248" t="s">
        <v>8175</v>
      </c>
      <c r="C248" t="s">
        <v>840</v>
      </c>
      <c r="D248" t="s">
        <v>841</v>
      </c>
      <c r="F248" t="s">
        <v>10716</v>
      </c>
      <c r="G248">
        <v>134955.1</v>
      </c>
      <c r="H248">
        <v>21735.4</v>
      </c>
      <c r="I248">
        <v>142.26</v>
      </c>
      <c r="J248">
        <v>201</v>
      </c>
      <c r="K248">
        <v>22.44</v>
      </c>
      <c r="L248">
        <v>16</v>
      </c>
      <c r="M248" t="s">
        <v>10887</v>
      </c>
      <c r="N248" t="s">
        <v>10888</v>
      </c>
      <c r="O248" t="s">
        <v>10861</v>
      </c>
    </row>
    <row r="249" spans="1:15" ht="15">
      <c r="A249" t="s">
        <v>842</v>
      </c>
      <c r="B249" t="s">
        <v>8176</v>
      </c>
      <c r="C249" t="s">
        <v>843</v>
      </c>
      <c r="D249" t="s">
        <v>844</v>
      </c>
      <c r="F249" t="s">
        <v>10717</v>
      </c>
      <c r="G249">
        <v>271305.8</v>
      </c>
      <c r="H249">
        <v>3695.5</v>
      </c>
      <c r="I249">
        <v>617.39</v>
      </c>
      <c r="J249">
        <v>201</v>
      </c>
      <c r="K249">
        <v>32.31</v>
      </c>
      <c r="L249">
        <v>16</v>
      </c>
      <c r="M249" t="s">
        <v>14531</v>
      </c>
      <c r="N249" t="s">
        <v>14532</v>
      </c>
      <c r="O249" t="s">
        <v>10861</v>
      </c>
    </row>
    <row r="250" spans="1:15" ht="15">
      <c r="A250" t="s">
        <v>845</v>
      </c>
      <c r="B250" t="s">
        <v>8177</v>
      </c>
      <c r="C250" t="s">
        <v>846</v>
      </c>
      <c r="D250" t="s">
        <v>847</v>
      </c>
      <c r="F250" t="s">
        <v>10718</v>
      </c>
      <c r="G250">
        <v>104928.4</v>
      </c>
      <c r="H250">
        <v>1645</v>
      </c>
      <c r="I250">
        <v>1020.24</v>
      </c>
      <c r="J250">
        <v>150</v>
      </c>
      <c r="K250">
        <v>37.43</v>
      </c>
      <c r="L250">
        <v>11.03</v>
      </c>
      <c r="M250" t="s">
        <v>14533</v>
      </c>
      <c r="N250" t="s">
        <v>14534</v>
      </c>
      <c r="O250" t="s">
        <v>10861</v>
      </c>
    </row>
    <row r="251" spans="1:15" ht="15">
      <c r="A251" t="s">
        <v>848</v>
      </c>
      <c r="B251" t="s">
        <v>8178</v>
      </c>
      <c r="C251" t="s">
        <v>849</v>
      </c>
      <c r="D251" t="s">
        <v>850</v>
      </c>
      <c r="F251" t="s">
        <v>10719</v>
      </c>
      <c r="G251">
        <v>91331.3</v>
      </c>
      <c r="H251">
        <v>256</v>
      </c>
      <c r="I251">
        <v>894.05</v>
      </c>
      <c r="J251">
        <v>150</v>
      </c>
      <c r="K251">
        <v>39.52</v>
      </c>
      <c r="L251">
        <v>6</v>
      </c>
      <c r="M251" t="s">
        <v>12719</v>
      </c>
      <c r="N251" t="s">
        <v>12720</v>
      </c>
      <c r="O251" t="s">
        <v>10861</v>
      </c>
    </row>
    <row r="252" spans="1:15" ht="15">
      <c r="A252" t="s">
        <v>851</v>
      </c>
      <c r="B252" t="s">
        <v>8179</v>
      </c>
      <c r="C252" t="s">
        <v>852</v>
      </c>
      <c r="D252" t="s">
        <v>853</v>
      </c>
      <c r="F252" t="s">
        <v>10720</v>
      </c>
      <c r="G252">
        <v>62052.6</v>
      </c>
      <c r="H252">
        <v>4875.4</v>
      </c>
      <c r="I252">
        <v>851.31</v>
      </c>
      <c r="J252">
        <v>150</v>
      </c>
      <c r="K252">
        <v>34.04</v>
      </c>
      <c r="L252">
        <v>10</v>
      </c>
      <c r="M252" t="s">
        <v>14535</v>
      </c>
      <c r="N252" t="s">
        <v>14536</v>
      </c>
      <c r="O252" t="s">
        <v>10861</v>
      </c>
    </row>
    <row r="253" spans="1:15" ht="15">
      <c r="A253" t="s">
        <v>854</v>
      </c>
      <c r="B253" t="s">
        <v>8180</v>
      </c>
      <c r="C253" t="s">
        <v>855</v>
      </c>
      <c r="D253" t="s">
        <v>856</v>
      </c>
      <c r="F253" t="s">
        <v>10721</v>
      </c>
      <c r="G253">
        <v>157515.7</v>
      </c>
      <c r="H253">
        <v>6326.4</v>
      </c>
      <c r="I253">
        <v>237.45</v>
      </c>
      <c r="J253">
        <v>150</v>
      </c>
      <c r="K253">
        <v>47.41</v>
      </c>
      <c r="L253">
        <v>11.03</v>
      </c>
      <c r="M253" t="s">
        <v>14537</v>
      </c>
      <c r="N253" t="s">
        <v>14538</v>
      </c>
      <c r="O253" t="s">
        <v>10861</v>
      </c>
    </row>
    <row r="254" spans="1:15" ht="15">
      <c r="A254" t="s">
        <v>857</v>
      </c>
      <c r="B254" t="s">
        <v>8181</v>
      </c>
      <c r="C254" t="s">
        <v>858</v>
      </c>
      <c r="D254" t="s">
        <v>859</v>
      </c>
      <c r="F254" t="s">
        <v>10722</v>
      </c>
      <c r="G254">
        <v>131670.1</v>
      </c>
      <c r="H254">
        <v>4387.2</v>
      </c>
      <c r="I254">
        <v>901.04</v>
      </c>
      <c r="J254">
        <v>150</v>
      </c>
      <c r="K254">
        <v>49.25</v>
      </c>
      <c r="L254">
        <v>11.03</v>
      </c>
      <c r="M254" t="s">
        <v>14539</v>
      </c>
      <c r="N254" t="s">
        <v>14540</v>
      </c>
      <c r="O254" t="s">
        <v>10861</v>
      </c>
    </row>
    <row r="255" spans="1:15" ht="15">
      <c r="A255" t="s">
        <v>860</v>
      </c>
      <c r="B255" t="s">
        <v>8182</v>
      </c>
      <c r="C255" t="s">
        <v>861</v>
      </c>
      <c r="D255" t="s">
        <v>862</v>
      </c>
      <c r="F255" t="s">
        <v>10723</v>
      </c>
      <c r="G255">
        <v>112516.6</v>
      </c>
      <c r="H255">
        <v>30</v>
      </c>
      <c r="I255">
        <v>395.47</v>
      </c>
      <c r="J255">
        <v>150</v>
      </c>
      <c r="K255">
        <v>53.32</v>
      </c>
      <c r="L255">
        <v>11.03</v>
      </c>
      <c r="M255" t="s">
        <v>12721</v>
      </c>
      <c r="N255" t="s">
        <v>12722</v>
      </c>
      <c r="O255" t="s">
        <v>10861</v>
      </c>
    </row>
    <row r="256" spans="1:15" ht="15">
      <c r="A256" t="s">
        <v>863</v>
      </c>
      <c r="B256" t="s">
        <v>8183</v>
      </c>
      <c r="C256" t="s">
        <v>864</v>
      </c>
      <c r="D256" t="s">
        <v>865</v>
      </c>
      <c r="F256" t="s">
        <v>10724</v>
      </c>
      <c r="G256">
        <v>152495.8</v>
      </c>
      <c r="H256">
        <v>37407.8</v>
      </c>
      <c r="I256">
        <v>774.2</v>
      </c>
      <c r="J256">
        <v>150</v>
      </c>
      <c r="K256">
        <v>44.8</v>
      </c>
      <c r="L256">
        <v>11.03</v>
      </c>
      <c r="M256" t="s">
        <v>12723</v>
      </c>
      <c r="N256" t="s">
        <v>12724</v>
      </c>
      <c r="O256" t="s">
        <v>10861</v>
      </c>
    </row>
    <row r="257" spans="1:15" ht="15">
      <c r="A257" t="s">
        <v>866</v>
      </c>
      <c r="B257" t="s">
        <v>8184</v>
      </c>
      <c r="C257" t="s">
        <v>867</v>
      </c>
      <c r="D257" t="s">
        <v>868</v>
      </c>
      <c r="F257" t="s">
        <v>10725</v>
      </c>
      <c r="G257">
        <v>52425.7</v>
      </c>
      <c r="H257">
        <v>15959.4</v>
      </c>
      <c r="I257">
        <v>731.22</v>
      </c>
      <c r="J257">
        <v>150</v>
      </c>
      <c r="K257">
        <v>27.57</v>
      </c>
      <c r="L257">
        <v>22.39</v>
      </c>
      <c r="M257" t="s">
        <v>12725</v>
      </c>
      <c r="N257" t="s">
        <v>12726</v>
      </c>
      <c r="O257" t="s">
        <v>10861</v>
      </c>
    </row>
    <row r="258" spans="1:15" ht="15">
      <c r="A258" t="s">
        <v>869</v>
      </c>
      <c r="B258" t="s">
        <v>8185</v>
      </c>
      <c r="C258" t="s">
        <v>870</v>
      </c>
      <c r="D258" t="s">
        <v>871</v>
      </c>
      <c r="F258" t="s">
        <v>10726</v>
      </c>
      <c r="G258">
        <v>165506.5</v>
      </c>
      <c r="H258">
        <v>10748.7</v>
      </c>
      <c r="I258">
        <v>765.83</v>
      </c>
      <c r="J258">
        <v>150</v>
      </c>
      <c r="K258">
        <v>55.8</v>
      </c>
      <c r="L258">
        <v>11.03</v>
      </c>
      <c r="M258" t="s">
        <v>14541</v>
      </c>
      <c r="N258" t="s">
        <v>14542</v>
      </c>
      <c r="O258" t="s">
        <v>10861</v>
      </c>
    </row>
    <row r="259" spans="1:15" ht="15">
      <c r="A259" t="s">
        <v>872</v>
      </c>
      <c r="B259" t="s">
        <v>8186</v>
      </c>
      <c r="C259" t="s">
        <v>873</v>
      </c>
      <c r="D259" t="s">
        <v>874</v>
      </c>
      <c r="F259" t="s">
        <v>10727</v>
      </c>
      <c r="G259">
        <v>339676.7</v>
      </c>
      <c r="H259">
        <v>8913.6</v>
      </c>
      <c r="I259">
        <v>760.38</v>
      </c>
      <c r="J259">
        <v>150</v>
      </c>
      <c r="K259">
        <v>46.75</v>
      </c>
      <c r="L259">
        <v>35.98</v>
      </c>
      <c r="M259" t="s">
        <v>12727</v>
      </c>
      <c r="N259" t="s">
        <v>12728</v>
      </c>
      <c r="O259" t="s">
        <v>10861</v>
      </c>
    </row>
    <row r="260" spans="1:15" ht="15">
      <c r="A260" t="s">
        <v>875</v>
      </c>
      <c r="B260" t="s">
        <v>8187</v>
      </c>
      <c r="C260" t="s">
        <v>876</v>
      </c>
      <c r="D260" t="s">
        <v>877</v>
      </c>
      <c r="F260" t="s">
        <v>10728</v>
      </c>
      <c r="G260">
        <v>197194.2</v>
      </c>
      <c r="H260">
        <v>32019.5</v>
      </c>
      <c r="I260">
        <v>573.21</v>
      </c>
      <c r="J260">
        <v>157.6</v>
      </c>
      <c r="K260">
        <v>20.99</v>
      </c>
      <c r="L260">
        <v>17</v>
      </c>
      <c r="M260" t="s">
        <v>14543</v>
      </c>
      <c r="N260" t="s">
        <v>14544</v>
      </c>
      <c r="O260" t="s">
        <v>10861</v>
      </c>
    </row>
    <row r="261" spans="1:15" ht="15">
      <c r="A261" t="s">
        <v>878</v>
      </c>
      <c r="B261" t="s">
        <v>8188</v>
      </c>
      <c r="C261" t="s">
        <v>879</v>
      </c>
      <c r="D261" t="s">
        <v>880</v>
      </c>
      <c r="F261" t="s">
        <v>10729</v>
      </c>
      <c r="G261">
        <v>241561.5</v>
      </c>
      <c r="H261">
        <v>30907.3</v>
      </c>
      <c r="I261">
        <v>730.07</v>
      </c>
      <c r="J261">
        <v>217.52</v>
      </c>
      <c r="K261">
        <v>28.28</v>
      </c>
      <c r="L261">
        <v>22.58</v>
      </c>
      <c r="M261" t="s">
        <v>14545</v>
      </c>
      <c r="N261" t="s">
        <v>14546</v>
      </c>
      <c r="O261" t="s">
        <v>10861</v>
      </c>
    </row>
    <row r="262" spans="1:15" ht="15">
      <c r="A262" t="s">
        <v>881</v>
      </c>
      <c r="B262" t="s">
        <v>8189</v>
      </c>
      <c r="C262" t="s">
        <v>882</v>
      </c>
      <c r="D262" t="s">
        <v>883</v>
      </c>
      <c r="F262" t="s">
        <v>10730</v>
      </c>
      <c r="G262">
        <v>357839.2</v>
      </c>
      <c r="H262">
        <v>23244.8</v>
      </c>
      <c r="I262">
        <v>737.85</v>
      </c>
      <c r="J262">
        <v>250</v>
      </c>
      <c r="K262">
        <v>36.75</v>
      </c>
      <c r="L262">
        <v>17</v>
      </c>
      <c r="M262" t="s">
        <v>14547</v>
      </c>
      <c r="N262" t="s">
        <v>14548</v>
      </c>
      <c r="O262" t="s">
        <v>10861</v>
      </c>
    </row>
    <row r="263" spans="1:15" ht="15">
      <c r="A263" t="s">
        <v>884</v>
      </c>
      <c r="B263" t="s">
        <v>8190</v>
      </c>
      <c r="C263" t="s">
        <v>885</v>
      </c>
      <c r="D263" t="s">
        <v>886</v>
      </c>
      <c r="F263" t="s">
        <v>10731</v>
      </c>
      <c r="G263">
        <v>723877.7</v>
      </c>
      <c r="H263">
        <v>37528.6</v>
      </c>
      <c r="I263">
        <v>994.4</v>
      </c>
      <c r="J263">
        <v>94.29</v>
      </c>
      <c r="K263">
        <v>36.39</v>
      </c>
      <c r="L263">
        <v>28.59</v>
      </c>
      <c r="M263" t="s">
        <v>14549</v>
      </c>
      <c r="N263" t="s">
        <v>14550</v>
      </c>
      <c r="O263" t="s">
        <v>10861</v>
      </c>
    </row>
    <row r="264" spans="1:15" ht="15">
      <c r="A264" t="s">
        <v>887</v>
      </c>
      <c r="B264" t="s">
        <v>8191</v>
      </c>
      <c r="C264" t="s">
        <v>888</v>
      </c>
      <c r="D264" t="s">
        <v>889</v>
      </c>
      <c r="F264" t="s">
        <v>10732</v>
      </c>
      <c r="G264">
        <v>129487</v>
      </c>
      <c r="H264">
        <v>3807.7</v>
      </c>
      <c r="I264">
        <v>1005.22</v>
      </c>
      <c r="J264">
        <v>217.52</v>
      </c>
      <c r="K264">
        <v>32.43</v>
      </c>
      <c r="L264">
        <v>22.58</v>
      </c>
      <c r="M264" t="s">
        <v>12729</v>
      </c>
      <c r="N264" t="s">
        <v>12730</v>
      </c>
      <c r="O264" t="s">
        <v>10861</v>
      </c>
    </row>
    <row r="265" spans="3:15" ht="15">
      <c r="C265" t="s">
        <v>890</v>
      </c>
      <c r="D265" t="s">
        <v>891</v>
      </c>
      <c r="M265" t="s">
        <v>14551</v>
      </c>
      <c r="N265" t="s">
        <v>14552</v>
      </c>
      <c r="O265" t="s">
        <v>10861</v>
      </c>
    </row>
    <row r="266" spans="1:15" ht="15">
      <c r="A266" t="s">
        <v>105</v>
      </c>
      <c r="B266" t="s">
        <v>7951</v>
      </c>
      <c r="C266" t="s">
        <v>892</v>
      </c>
      <c r="D266" t="s">
        <v>893</v>
      </c>
      <c r="M266" t="s">
        <v>12731</v>
      </c>
      <c r="N266" t="s">
        <v>12732</v>
      </c>
      <c r="O266" t="s">
        <v>10861</v>
      </c>
    </row>
    <row r="267" spans="1:15" ht="15">
      <c r="A267" t="s">
        <v>144</v>
      </c>
      <c r="B267" t="s">
        <v>7952</v>
      </c>
      <c r="C267" t="s">
        <v>894</v>
      </c>
      <c r="D267" t="s">
        <v>895</v>
      </c>
      <c r="M267" t="s">
        <v>14553</v>
      </c>
      <c r="N267" t="s">
        <v>14554</v>
      </c>
      <c r="O267" t="s">
        <v>10861</v>
      </c>
    </row>
    <row r="268" spans="1:15" ht="15">
      <c r="A268" t="s">
        <v>192</v>
      </c>
      <c r="B268" t="s">
        <v>7953</v>
      </c>
      <c r="C268" t="s">
        <v>896</v>
      </c>
      <c r="D268" t="s">
        <v>897</v>
      </c>
      <c r="M268" t="s">
        <v>12733</v>
      </c>
      <c r="N268" t="s">
        <v>12734</v>
      </c>
      <c r="O268" t="s">
        <v>10861</v>
      </c>
    </row>
    <row r="269" spans="1:15" ht="15">
      <c r="A269" t="s">
        <v>216</v>
      </c>
      <c r="B269" t="s">
        <v>7954</v>
      </c>
      <c r="C269" t="s">
        <v>898</v>
      </c>
      <c r="D269" t="s">
        <v>899</v>
      </c>
      <c r="M269" t="s">
        <v>10970</v>
      </c>
      <c r="N269" t="s">
        <v>14555</v>
      </c>
      <c r="O269" t="s">
        <v>10861</v>
      </c>
    </row>
    <row r="270" spans="1:15" ht="15">
      <c r="A270" t="s">
        <v>255</v>
      </c>
      <c r="B270" t="s">
        <v>7955</v>
      </c>
      <c r="C270" t="s">
        <v>900</v>
      </c>
      <c r="D270" t="s">
        <v>901</v>
      </c>
      <c r="M270" t="s">
        <v>10891</v>
      </c>
      <c r="N270" t="s">
        <v>10892</v>
      </c>
      <c r="O270" t="s">
        <v>10861</v>
      </c>
    </row>
    <row r="271" spans="1:15" ht="15">
      <c r="A271" t="s">
        <v>285</v>
      </c>
      <c r="B271" t="s">
        <v>7956</v>
      </c>
      <c r="C271" t="s">
        <v>902</v>
      </c>
      <c r="D271" t="s">
        <v>903</v>
      </c>
      <c r="M271" t="s">
        <v>10971</v>
      </c>
      <c r="N271" t="s">
        <v>10972</v>
      </c>
      <c r="O271" t="s">
        <v>10861</v>
      </c>
    </row>
    <row r="272" spans="1:15" ht="15">
      <c r="A272" t="s">
        <v>309</v>
      </c>
      <c r="B272" t="s">
        <v>7957</v>
      </c>
      <c r="C272" t="s">
        <v>904</v>
      </c>
      <c r="D272" t="s">
        <v>905</v>
      </c>
      <c r="M272" t="s">
        <v>10893</v>
      </c>
      <c r="N272" t="s">
        <v>12735</v>
      </c>
      <c r="O272" t="s">
        <v>10861</v>
      </c>
    </row>
    <row r="273" spans="1:15" ht="15">
      <c r="A273" t="s">
        <v>327</v>
      </c>
      <c r="B273" t="s">
        <v>7958</v>
      </c>
      <c r="C273" t="s">
        <v>906</v>
      </c>
      <c r="D273" t="s">
        <v>907</v>
      </c>
      <c r="M273" t="s">
        <v>10894</v>
      </c>
      <c r="N273" t="s">
        <v>10895</v>
      </c>
      <c r="O273" t="s">
        <v>10861</v>
      </c>
    </row>
    <row r="274" spans="1:15" ht="15">
      <c r="A274" t="s">
        <v>357</v>
      </c>
      <c r="B274" t="s">
        <v>7959</v>
      </c>
      <c r="C274" t="s">
        <v>908</v>
      </c>
      <c r="D274" t="s">
        <v>909</v>
      </c>
      <c r="M274" t="s">
        <v>14556</v>
      </c>
      <c r="N274" t="s">
        <v>14557</v>
      </c>
      <c r="O274" t="s">
        <v>10861</v>
      </c>
    </row>
    <row r="275" spans="1:15" ht="15">
      <c r="A275" t="s">
        <v>378</v>
      </c>
      <c r="B275" t="s">
        <v>7960</v>
      </c>
      <c r="C275" t="s">
        <v>910</v>
      </c>
      <c r="D275" t="s">
        <v>911</v>
      </c>
      <c r="M275" t="s">
        <v>10896</v>
      </c>
      <c r="N275" t="s">
        <v>14558</v>
      </c>
      <c r="O275" t="s">
        <v>10861</v>
      </c>
    </row>
    <row r="276" spans="1:15" ht="15">
      <c r="A276" t="s">
        <v>399</v>
      </c>
      <c r="B276" t="s">
        <v>7961</v>
      </c>
      <c r="C276" t="s">
        <v>912</v>
      </c>
      <c r="D276" t="s">
        <v>913</v>
      </c>
      <c r="M276" t="s">
        <v>10973</v>
      </c>
      <c r="N276" t="s">
        <v>12736</v>
      </c>
      <c r="O276" t="s">
        <v>10861</v>
      </c>
    </row>
    <row r="277" spans="1:15" ht="15">
      <c r="A277" t="s">
        <v>441</v>
      </c>
      <c r="B277" t="s">
        <v>7962</v>
      </c>
      <c r="C277" t="s">
        <v>914</v>
      </c>
      <c r="D277" t="s">
        <v>915</v>
      </c>
      <c r="M277" t="s">
        <v>10898</v>
      </c>
      <c r="N277" t="s">
        <v>12737</v>
      </c>
      <c r="O277" t="s">
        <v>10861</v>
      </c>
    </row>
    <row r="278" spans="1:15" ht="15">
      <c r="A278" t="s">
        <v>465</v>
      </c>
      <c r="B278" t="s">
        <v>7963</v>
      </c>
      <c r="C278" t="s">
        <v>916</v>
      </c>
      <c r="D278" t="s">
        <v>917</v>
      </c>
      <c r="M278" t="s">
        <v>10974</v>
      </c>
      <c r="N278" t="s">
        <v>10975</v>
      </c>
      <c r="O278" t="s">
        <v>10861</v>
      </c>
    </row>
    <row r="279" spans="1:15" ht="15">
      <c r="A279" t="s">
        <v>492</v>
      </c>
      <c r="B279" t="s">
        <v>7964</v>
      </c>
      <c r="C279" t="s">
        <v>918</v>
      </c>
      <c r="D279" t="s">
        <v>919</v>
      </c>
      <c r="M279" t="s">
        <v>10899</v>
      </c>
      <c r="N279" t="s">
        <v>12738</v>
      </c>
      <c r="O279" t="s">
        <v>10861</v>
      </c>
    </row>
    <row r="280" spans="1:15" ht="15">
      <c r="A280" t="s">
        <v>525</v>
      </c>
      <c r="B280" t="s">
        <v>7965</v>
      </c>
      <c r="C280" t="s">
        <v>920</v>
      </c>
      <c r="D280" t="s">
        <v>921</v>
      </c>
      <c r="M280" t="s">
        <v>10900</v>
      </c>
      <c r="N280" t="s">
        <v>10901</v>
      </c>
      <c r="O280" t="s">
        <v>10861</v>
      </c>
    </row>
    <row r="281" spans="1:15" ht="15">
      <c r="A281" t="s">
        <v>561</v>
      </c>
      <c r="B281" t="s">
        <v>7966</v>
      </c>
      <c r="C281" t="s">
        <v>922</v>
      </c>
      <c r="D281" t="s">
        <v>923</v>
      </c>
      <c r="M281" t="s">
        <v>10976</v>
      </c>
      <c r="N281" t="s">
        <v>12739</v>
      </c>
      <c r="O281" t="s">
        <v>10861</v>
      </c>
    </row>
    <row r="282" spans="1:15" ht="15">
      <c r="A282" t="s">
        <v>600</v>
      </c>
      <c r="B282" t="s">
        <v>7967</v>
      </c>
      <c r="C282" t="s">
        <v>924</v>
      </c>
      <c r="D282" t="s">
        <v>925</v>
      </c>
      <c r="M282" t="s">
        <v>10977</v>
      </c>
      <c r="N282" t="s">
        <v>12740</v>
      </c>
      <c r="O282" t="s">
        <v>10861</v>
      </c>
    </row>
    <row r="283" spans="1:15" ht="15">
      <c r="A283" t="s">
        <v>623</v>
      </c>
      <c r="B283" t="s">
        <v>7968</v>
      </c>
      <c r="C283" t="s">
        <v>926</v>
      </c>
      <c r="D283" t="s">
        <v>927</v>
      </c>
      <c r="M283" t="s">
        <v>10902</v>
      </c>
      <c r="N283" t="s">
        <v>10903</v>
      </c>
      <c r="O283" t="s">
        <v>10861</v>
      </c>
    </row>
    <row r="284" spans="1:15" ht="15">
      <c r="A284" t="s">
        <v>644</v>
      </c>
      <c r="B284" t="s">
        <v>7969</v>
      </c>
      <c r="C284" t="s">
        <v>928</v>
      </c>
      <c r="D284" t="s">
        <v>929</v>
      </c>
      <c r="M284" t="s">
        <v>10904</v>
      </c>
      <c r="N284" t="s">
        <v>10905</v>
      </c>
      <c r="O284" t="s">
        <v>10861</v>
      </c>
    </row>
    <row r="285" spans="1:15" ht="15">
      <c r="A285" t="s">
        <v>659</v>
      </c>
      <c r="B285" t="s">
        <v>7970</v>
      </c>
      <c r="C285" t="s">
        <v>930</v>
      </c>
      <c r="D285" t="s">
        <v>931</v>
      </c>
      <c r="M285" t="s">
        <v>12741</v>
      </c>
      <c r="N285" t="s">
        <v>12742</v>
      </c>
      <c r="O285" t="s">
        <v>10861</v>
      </c>
    </row>
    <row r="286" spans="1:15" ht="15">
      <c r="A286" t="s">
        <v>689</v>
      </c>
      <c r="B286" t="s">
        <v>7971</v>
      </c>
      <c r="C286" t="s">
        <v>932</v>
      </c>
      <c r="D286" t="s">
        <v>933</v>
      </c>
      <c r="M286" t="s">
        <v>12743</v>
      </c>
      <c r="N286" t="s">
        <v>12744</v>
      </c>
      <c r="O286" t="s">
        <v>10861</v>
      </c>
    </row>
    <row r="287" spans="1:15" ht="15">
      <c r="A287" t="s">
        <v>934</v>
      </c>
      <c r="B287" t="s">
        <v>7972</v>
      </c>
      <c r="C287" t="s">
        <v>935</v>
      </c>
      <c r="D287" t="s">
        <v>936</v>
      </c>
      <c r="M287" t="s">
        <v>12745</v>
      </c>
      <c r="N287" t="s">
        <v>14559</v>
      </c>
      <c r="O287" t="s">
        <v>10861</v>
      </c>
    </row>
    <row r="288" spans="1:15" ht="15">
      <c r="A288" t="s">
        <v>937</v>
      </c>
      <c r="B288" t="s">
        <v>7973</v>
      </c>
      <c r="C288" t="s">
        <v>938</v>
      </c>
      <c r="D288" t="s">
        <v>939</v>
      </c>
      <c r="M288" t="s">
        <v>10906</v>
      </c>
      <c r="N288" t="s">
        <v>14560</v>
      </c>
      <c r="O288" t="s">
        <v>10861</v>
      </c>
    </row>
    <row r="289" spans="1:15" ht="15">
      <c r="A289" t="s">
        <v>791</v>
      </c>
      <c r="B289" t="s">
        <v>7974</v>
      </c>
      <c r="C289" t="s">
        <v>940</v>
      </c>
      <c r="D289" t="s">
        <v>941</v>
      </c>
      <c r="M289" t="s">
        <v>12746</v>
      </c>
      <c r="N289" t="s">
        <v>12747</v>
      </c>
      <c r="O289" t="s">
        <v>10861</v>
      </c>
    </row>
    <row r="290" spans="1:15" ht="15">
      <c r="A290" t="s">
        <v>809</v>
      </c>
      <c r="B290" t="s">
        <v>7975</v>
      </c>
      <c r="C290" t="s">
        <v>942</v>
      </c>
      <c r="D290" t="s">
        <v>943</v>
      </c>
      <c r="M290" t="s">
        <v>12748</v>
      </c>
      <c r="N290" t="s">
        <v>12749</v>
      </c>
      <c r="O290" t="s">
        <v>10861</v>
      </c>
    </row>
    <row r="291" spans="1:15" ht="15">
      <c r="A291" t="s">
        <v>842</v>
      </c>
      <c r="B291" t="s">
        <v>7950</v>
      </c>
      <c r="C291" t="s">
        <v>944</v>
      </c>
      <c r="D291" t="s">
        <v>945</v>
      </c>
      <c r="M291" t="s">
        <v>12750</v>
      </c>
      <c r="N291" t="s">
        <v>12751</v>
      </c>
      <c r="O291" t="s">
        <v>10861</v>
      </c>
    </row>
    <row r="292" spans="1:15" ht="15">
      <c r="A292" t="s">
        <v>872</v>
      </c>
      <c r="B292" t="s">
        <v>7976</v>
      </c>
      <c r="C292" t="s">
        <v>946</v>
      </c>
      <c r="D292" t="s">
        <v>947</v>
      </c>
      <c r="M292" t="s">
        <v>10883</v>
      </c>
      <c r="N292" t="s">
        <v>10884</v>
      </c>
      <c r="O292" t="s">
        <v>10861</v>
      </c>
    </row>
    <row r="293" spans="1:15" ht="15">
      <c r="A293" t="s">
        <v>887</v>
      </c>
      <c r="B293" t="s">
        <v>7977</v>
      </c>
      <c r="C293" t="s">
        <v>948</v>
      </c>
      <c r="D293" t="s">
        <v>949</v>
      </c>
      <c r="M293" t="s">
        <v>10978</v>
      </c>
      <c r="N293" t="s">
        <v>10979</v>
      </c>
      <c r="O293" t="s">
        <v>10861</v>
      </c>
    </row>
    <row r="294" spans="3:15" ht="15">
      <c r="C294" t="s">
        <v>950</v>
      </c>
      <c r="D294" t="s">
        <v>951</v>
      </c>
      <c r="M294" t="s">
        <v>10980</v>
      </c>
      <c r="N294" t="s">
        <v>12752</v>
      </c>
      <c r="O294" t="s">
        <v>10861</v>
      </c>
    </row>
    <row r="295" spans="1:15" ht="15">
      <c r="A295" s="17" t="s">
        <v>8192</v>
      </c>
      <c r="B295" s="18" t="s">
        <v>8202</v>
      </c>
      <c r="C295" t="s">
        <v>952</v>
      </c>
      <c r="D295" t="s">
        <v>953</v>
      </c>
      <c r="M295" t="s">
        <v>10981</v>
      </c>
      <c r="N295" t="s">
        <v>10982</v>
      </c>
      <c r="O295" t="s">
        <v>10861</v>
      </c>
    </row>
    <row r="296" spans="1:15" ht="15">
      <c r="A296" s="17" t="s">
        <v>8193</v>
      </c>
      <c r="B296" s="18" t="s">
        <v>8203</v>
      </c>
      <c r="C296" t="s">
        <v>954</v>
      </c>
      <c r="D296" t="s">
        <v>955</v>
      </c>
      <c r="M296" t="s">
        <v>10907</v>
      </c>
      <c r="N296" t="s">
        <v>10895</v>
      </c>
      <c r="O296" t="s">
        <v>10861</v>
      </c>
    </row>
    <row r="297" spans="1:15" ht="15">
      <c r="A297" s="17" t="s">
        <v>8194</v>
      </c>
      <c r="B297" s="18" t="s">
        <v>8204</v>
      </c>
      <c r="C297" t="s">
        <v>956</v>
      </c>
      <c r="D297" t="s">
        <v>957</v>
      </c>
      <c r="M297" t="s">
        <v>10908</v>
      </c>
      <c r="N297" t="s">
        <v>10909</v>
      </c>
      <c r="O297" t="s">
        <v>10861</v>
      </c>
    </row>
    <row r="298" spans="1:15" ht="15">
      <c r="A298" s="17" t="s">
        <v>8195</v>
      </c>
      <c r="B298" s="18" t="s">
        <v>8205</v>
      </c>
      <c r="C298" t="s">
        <v>958</v>
      </c>
      <c r="D298" t="s">
        <v>959</v>
      </c>
      <c r="M298" t="s">
        <v>10983</v>
      </c>
      <c r="N298" t="s">
        <v>10984</v>
      </c>
      <c r="O298" t="s">
        <v>10861</v>
      </c>
    </row>
    <row r="299" spans="1:15" ht="15">
      <c r="A299" s="17" t="s">
        <v>8196</v>
      </c>
      <c r="B299" s="18" t="s">
        <v>8206</v>
      </c>
      <c r="C299" t="s">
        <v>960</v>
      </c>
      <c r="D299" t="s">
        <v>961</v>
      </c>
      <c r="M299" t="s">
        <v>10985</v>
      </c>
      <c r="N299" t="s">
        <v>10986</v>
      </c>
      <c r="O299" t="s">
        <v>10861</v>
      </c>
    </row>
    <row r="300" spans="1:15" ht="15">
      <c r="A300" s="17" t="s">
        <v>8197</v>
      </c>
      <c r="C300" t="s">
        <v>962</v>
      </c>
      <c r="D300" t="s">
        <v>963</v>
      </c>
      <c r="M300" t="s">
        <v>14561</v>
      </c>
      <c r="N300" t="s">
        <v>14562</v>
      </c>
      <c r="O300" t="s">
        <v>10861</v>
      </c>
    </row>
    <row r="301" spans="1:15" ht="15">
      <c r="A301" s="17" t="s">
        <v>8198</v>
      </c>
      <c r="C301" t="s">
        <v>964</v>
      </c>
      <c r="D301" t="s">
        <v>965</v>
      </c>
      <c r="M301" t="s">
        <v>10912</v>
      </c>
      <c r="N301" t="s">
        <v>10913</v>
      </c>
      <c r="O301" t="s">
        <v>10861</v>
      </c>
    </row>
    <row r="302" spans="1:15" ht="15">
      <c r="A302" s="17" t="s">
        <v>8199</v>
      </c>
      <c r="C302" t="s">
        <v>966</v>
      </c>
      <c r="D302" t="s">
        <v>967</v>
      </c>
      <c r="M302" t="s">
        <v>12753</v>
      </c>
      <c r="N302" t="s">
        <v>12754</v>
      </c>
      <c r="O302" t="s">
        <v>10861</v>
      </c>
    </row>
    <row r="303" spans="1:15" ht="15">
      <c r="A303" s="17" t="s">
        <v>8200</v>
      </c>
      <c r="C303" t="s">
        <v>968</v>
      </c>
      <c r="D303" t="s">
        <v>969</v>
      </c>
      <c r="M303" t="s">
        <v>12755</v>
      </c>
      <c r="N303" t="s">
        <v>12756</v>
      </c>
      <c r="O303" t="s">
        <v>10861</v>
      </c>
    </row>
    <row r="304" spans="1:15" ht="15">
      <c r="A304" s="17" t="s">
        <v>8201</v>
      </c>
      <c r="C304" t="s">
        <v>970</v>
      </c>
      <c r="D304" t="s">
        <v>971</v>
      </c>
      <c r="M304" t="s">
        <v>12757</v>
      </c>
      <c r="N304" t="s">
        <v>14563</v>
      </c>
      <c r="O304" t="s">
        <v>10861</v>
      </c>
    </row>
    <row r="305" spans="3:15" ht="15">
      <c r="C305" t="s">
        <v>972</v>
      </c>
      <c r="D305" t="s">
        <v>973</v>
      </c>
      <c r="M305" t="s">
        <v>10961</v>
      </c>
      <c r="N305" t="s">
        <v>14564</v>
      </c>
      <c r="O305" t="s">
        <v>10861</v>
      </c>
    </row>
    <row r="306" spans="3:15" ht="15">
      <c r="C306" t="s">
        <v>974</v>
      </c>
      <c r="D306" t="s">
        <v>975</v>
      </c>
      <c r="M306" t="s">
        <v>12758</v>
      </c>
      <c r="N306" t="s">
        <v>12759</v>
      </c>
      <c r="O306" t="s">
        <v>10861</v>
      </c>
    </row>
    <row r="307" spans="3:15" ht="15">
      <c r="C307" t="s">
        <v>976</v>
      </c>
      <c r="D307" t="s">
        <v>977</v>
      </c>
      <c r="M307" t="s">
        <v>12760</v>
      </c>
      <c r="N307" t="s">
        <v>12761</v>
      </c>
      <c r="O307" t="s">
        <v>10861</v>
      </c>
    </row>
    <row r="308" spans="3:15" ht="15">
      <c r="C308" t="s">
        <v>978</v>
      </c>
      <c r="D308" t="s">
        <v>979</v>
      </c>
      <c r="M308" t="s">
        <v>14565</v>
      </c>
      <c r="N308" t="s">
        <v>14566</v>
      </c>
      <c r="O308" t="s">
        <v>10861</v>
      </c>
    </row>
    <row r="309" spans="3:15" ht="15">
      <c r="C309" t="s">
        <v>980</v>
      </c>
      <c r="D309" t="s">
        <v>981</v>
      </c>
      <c r="M309" t="s">
        <v>14567</v>
      </c>
      <c r="N309" t="s">
        <v>14568</v>
      </c>
      <c r="O309" t="s">
        <v>10861</v>
      </c>
    </row>
    <row r="310" spans="3:15" ht="15">
      <c r="C310" t="s">
        <v>982</v>
      </c>
      <c r="D310" t="s">
        <v>983</v>
      </c>
      <c r="M310" t="s">
        <v>12762</v>
      </c>
      <c r="N310" t="s">
        <v>12763</v>
      </c>
      <c r="O310" t="s">
        <v>10861</v>
      </c>
    </row>
    <row r="311" spans="3:15" ht="15">
      <c r="C311" t="s">
        <v>984</v>
      </c>
      <c r="D311" t="s">
        <v>985</v>
      </c>
      <c r="M311" t="s">
        <v>14569</v>
      </c>
      <c r="N311" t="s">
        <v>14570</v>
      </c>
      <c r="O311" t="s">
        <v>10861</v>
      </c>
    </row>
    <row r="312" spans="3:15" ht="15">
      <c r="C312" t="s">
        <v>986</v>
      </c>
      <c r="D312" t="s">
        <v>987</v>
      </c>
      <c r="M312" t="s">
        <v>12764</v>
      </c>
      <c r="N312" t="s">
        <v>12765</v>
      </c>
      <c r="O312" t="s">
        <v>10861</v>
      </c>
    </row>
    <row r="313" spans="3:15" ht="15">
      <c r="C313" t="s">
        <v>988</v>
      </c>
      <c r="D313" t="s">
        <v>989</v>
      </c>
      <c r="M313" t="s">
        <v>12766</v>
      </c>
      <c r="N313" t="s">
        <v>12767</v>
      </c>
      <c r="O313" t="s">
        <v>10861</v>
      </c>
    </row>
    <row r="314" spans="3:15" ht="15">
      <c r="C314" t="s">
        <v>990</v>
      </c>
      <c r="D314" t="s">
        <v>991</v>
      </c>
      <c r="M314" t="s">
        <v>10995</v>
      </c>
      <c r="N314" t="s">
        <v>14571</v>
      </c>
      <c r="O314" t="s">
        <v>10996</v>
      </c>
    </row>
    <row r="315" spans="3:15" ht="15">
      <c r="C315" t="s">
        <v>992</v>
      </c>
      <c r="D315" t="s">
        <v>993</v>
      </c>
      <c r="M315" t="s">
        <v>10997</v>
      </c>
      <c r="N315" t="s">
        <v>10998</v>
      </c>
      <c r="O315" t="s">
        <v>10996</v>
      </c>
    </row>
    <row r="316" spans="3:15" ht="15">
      <c r="C316" t="s">
        <v>994</v>
      </c>
      <c r="D316" t="s">
        <v>995</v>
      </c>
      <c r="M316" t="s">
        <v>12768</v>
      </c>
      <c r="N316" t="s">
        <v>12769</v>
      </c>
      <c r="O316" t="s">
        <v>10996</v>
      </c>
    </row>
    <row r="317" spans="3:15" ht="15">
      <c r="C317" t="s">
        <v>996</v>
      </c>
      <c r="D317" t="s">
        <v>997</v>
      </c>
      <c r="M317" t="s">
        <v>11039</v>
      </c>
      <c r="N317" t="s">
        <v>14572</v>
      </c>
      <c r="O317" t="s">
        <v>10996</v>
      </c>
    </row>
    <row r="318" spans="3:15" ht="15">
      <c r="C318" t="s">
        <v>998</v>
      </c>
      <c r="D318" t="s">
        <v>999</v>
      </c>
      <c r="M318" t="s">
        <v>11040</v>
      </c>
      <c r="N318" t="s">
        <v>14573</v>
      </c>
      <c r="O318" t="s">
        <v>10996</v>
      </c>
    </row>
    <row r="319" spans="3:15" ht="15">
      <c r="C319" t="s">
        <v>1000</v>
      </c>
      <c r="D319" t="s">
        <v>1001</v>
      </c>
      <c r="M319" t="s">
        <v>10999</v>
      </c>
      <c r="N319" t="s">
        <v>11000</v>
      </c>
      <c r="O319" t="s">
        <v>10996</v>
      </c>
    </row>
    <row r="320" spans="3:15" ht="15">
      <c r="C320" t="s">
        <v>1002</v>
      </c>
      <c r="D320" t="s">
        <v>1003</v>
      </c>
      <c r="M320" t="s">
        <v>11041</v>
      </c>
      <c r="N320" t="s">
        <v>12770</v>
      </c>
      <c r="O320" t="s">
        <v>10996</v>
      </c>
    </row>
    <row r="321" spans="3:15" ht="15">
      <c r="C321" t="s">
        <v>1004</v>
      </c>
      <c r="D321" t="s">
        <v>1005</v>
      </c>
      <c r="M321" t="s">
        <v>11001</v>
      </c>
      <c r="N321" t="s">
        <v>11002</v>
      </c>
      <c r="O321" t="s">
        <v>10996</v>
      </c>
    </row>
    <row r="322" spans="3:15" ht="15">
      <c r="C322" t="s">
        <v>1006</v>
      </c>
      <c r="D322" t="s">
        <v>1007</v>
      </c>
      <c r="M322" t="s">
        <v>11042</v>
      </c>
      <c r="N322" t="s">
        <v>11043</v>
      </c>
      <c r="O322" t="s">
        <v>10996</v>
      </c>
    </row>
    <row r="323" spans="3:15" ht="15">
      <c r="C323" t="s">
        <v>1008</v>
      </c>
      <c r="D323" t="s">
        <v>1009</v>
      </c>
      <c r="M323" t="s">
        <v>11044</v>
      </c>
      <c r="N323" t="s">
        <v>12771</v>
      </c>
      <c r="O323" t="s">
        <v>10996</v>
      </c>
    </row>
    <row r="324" spans="3:15" ht="15">
      <c r="C324" t="s">
        <v>1010</v>
      </c>
      <c r="D324" t="s">
        <v>1011</v>
      </c>
      <c r="M324" t="s">
        <v>11045</v>
      </c>
      <c r="N324" t="s">
        <v>14574</v>
      </c>
      <c r="O324" t="s">
        <v>10996</v>
      </c>
    </row>
    <row r="325" spans="3:15" ht="15">
      <c r="C325" t="s">
        <v>1012</v>
      </c>
      <c r="D325" t="s">
        <v>1013</v>
      </c>
      <c r="M325" t="s">
        <v>11046</v>
      </c>
      <c r="N325" t="s">
        <v>12772</v>
      </c>
      <c r="O325" t="s">
        <v>10996</v>
      </c>
    </row>
    <row r="326" spans="3:15" ht="15">
      <c r="C326" t="s">
        <v>1014</v>
      </c>
      <c r="D326" t="s">
        <v>1015</v>
      </c>
      <c r="M326" t="s">
        <v>11047</v>
      </c>
      <c r="N326" t="s">
        <v>12773</v>
      </c>
      <c r="O326" t="s">
        <v>10996</v>
      </c>
    </row>
    <row r="327" spans="3:15" ht="15">
      <c r="C327" t="s">
        <v>1016</v>
      </c>
      <c r="D327" t="s">
        <v>1017</v>
      </c>
      <c r="M327" t="s">
        <v>11121</v>
      </c>
      <c r="N327" t="s">
        <v>11122</v>
      </c>
      <c r="O327" t="s">
        <v>10996</v>
      </c>
    </row>
    <row r="328" spans="3:15" ht="15">
      <c r="C328" t="s">
        <v>1018</v>
      </c>
      <c r="D328" t="s">
        <v>1019</v>
      </c>
      <c r="M328" t="s">
        <v>11048</v>
      </c>
      <c r="N328" t="s">
        <v>14575</v>
      </c>
      <c r="O328" t="s">
        <v>10996</v>
      </c>
    </row>
    <row r="329" spans="3:15" ht="15">
      <c r="C329" t="s">
        <v>1020</v>
      </c>
      <c r="D329" t="s">
        <v>1021</v>
      </c>
      <c r="M329" t="s">
        <v>11003</v>
      </c>
      <c r="N329" t="s">
        <v>14576</v>
      </c>
      <c r="O329" t="s">
        <v>10996</v>
      </c>
    </row>
    <row r="330" spans="3:15" ht="15">
      <c r="C330" t="s">
        <v>1022</v>
      </c>
      <c r="D330" t="s">
        <v>1023</v>
      </c>
      <c r="M330" t="s">
        <v>11049</v>
      </c>
      <c r="N330" t="s">
        <v>12774</v>
      </c>
      <c r="O330" t="s">
        <v>10996</v>
      </c>
    </row>
    <row r="331" spans="3:15" ht="15">
      <c r="C331" t="s">
        <v>1024</v>
      </c>
      <c r="D331" t="s">
        <v>1025</v>
      </c>
      <c r="M331" t="s">
        <v>14577</v>
      </c>
      <c r="N331" t="s">
        <v>14578</v>
      </c>
      <c r="O331" t="s">
        <v>10996</v>
      </c>
    </row>
    <row r="332" spans="3:15" ht="15">
      <c r="C332" t="s">
        <v>1026</v>
      </c>
      <c r="D332" t="s">
        <v>1027</v>
      </c>
      <c r="M332" t="s">
        <v>12775</v>
      </c>
      <c r="N332" t="s">
        <v>12776</v>
      </c>
      <c r="O332" t="s">
        <v>10996</v>
      </c>
    </row>
    <row r="333" spans="3:15" ht="15">
      <c r="C333" t="s">
        <v>1028</v>
      </c>
      <c r="D333" t="s">
        <v>1029</v>
      </c>
      <c r="M333" t="s">
        <v>14579</v>
      </c>
      <c r="N333" t="s">
        <v>14580</v>
      </c>
      <c r="O333" t="s">
        <v>10996</v>
      </c>
    </row>
    <row r="334" spans="3:15" ht="15">
      <c r="C334" t="s">
        <v>1030</v>
      </c>
      <c r="D334" t="s">
        <v>1031</v>
      </c>
      <c r="M334" t="s">
        <v>11050</v>
      </c>
      <c r="N334" t="s">
        <v>12777</v>
      </c>
      <c r="O334" t="s">
        <v>10996</v>
      </c>
    </row>
    <row r="335" spans="3:15" ht="15">
      <c r="C335" t="s">
        <v>1032</v>
      </c>
      <c r="D335" t="s">
        <v>1033</v>
      </c>
      <c r="M335" t="s">
        <v>14581</v>
      </c>
      <c r="N335" t="s">
        <v>14582</v>
      </c>
      <c r="O335" t="s">
        <v>10996</v>
      </c>
    </row>
    <row r="336" spans="3:15" ht="15">
      <c r="C336" t="s">
        <v>1034</v>
      </c>
      <c r="D336" t="s">
        <v>1035</v>
      </c>
      <c r="M336" t="s">
        <v>11051</v>
      </c>
      <c r="N336" t="s">
        <v>12778</v>
      </c>
      <c r="O336" t="s">
        <v>10996</v>
      </c>
    </row>
    <row r="337" spans="3:15" ht="15">
      <c r="C337" t="s">
        <v>1036</v>
      </c>
      <c r="D337" t="s">
        <v>1037</v>
      </c>
      <c r="M337" t="s">
        <v>11052</v>
      </c>
      <c r="N337" t="s">
        <v>12779</v>
      </c>
      <c r="O337" t="s">
        <v>10996</v>
      </c>
    </row>
    <row r="338" spans="3:15" ht="15">
      <c r="C338" t="s">
        <v>1038</v>
      </c>
      <c r="D338" t="s">
        <v>1039</v>
      </c>
      <c r="M338" t="s">
        <v>12780</v>
      </c>
      <c r="N338" t="s">
        <v>12781</v>
      </c>
      <c r="O338" t="s">
        <v>10996</v>
      </c>
    </row>
    <row r="339" spans="3:15" ht="15">
      <c r="C339" t="s">
        <v>1040</v>
      </c>
      <c r="D339" t="s">
        <v>1041</v>
      </c>
      <c r="M339" t="s">
        <v>11004</v>
      </c>
      <c r="N339" t="s">
        <v>11005</v>
      </c>
      <c r="O339" t="s">
        <v>10996</v>
      </c>
    </row>
    <row r="340" spans="3:15" ht="15">
      <c r="C340" t="s">
        <v>1042</v>
      </c>
      <c r="D340" t="s">
        <v>1043</v>
      </c>
      <c r="M340" t="s">
        <v>11006</v>
      </c>
      <c r="N340" t="s">
        <v>11007</v>
      </c>
      <c r="O340" t="s">
        <v>10996</v>
      </c>
    </row>
    <row r="341" spans="3:15" ht="15">
      <c r="C341" t="s">
        <v>1044</v>
      </c>
      <c r="D341" t="s">
        <v>1045</v>
      </c>
      <c r="M341" t="s">
        <v>11008</v>
      </c>
      <c r="N341" t="s">
        <v>11009</v>
      </c>
      <c r="O341" t="s">
        <v>10996</v>
      </c>
    </row>
    <row r="342" spans="3:15" ht="15">
      <c r="C342" t="s">
        <v>1046</v>
      </c>
      <c r="D342" t="s">
        <v>1047</v>
      </c>
      <c r="M342" t="s">
        <v>11053</v>
      </c>
      <c r="N342" t="s">
        <v>11054</v>
      </c>
      <c r="O342" t="s">
        <v>10996</v>
      </c>
    </row>
    <row r="343" spans="3:15" ht="15">
      <c r="C343" t="s">
        <v>1048</v>
      </c>
      <c r="D343" t="s">
        <v>1049</v>
      </c>
      <c r="M343" t="s">
        <v>11055</v>
      </c>
      <c r="N343" t="s">
        <v>11056</v>
      </c>
      <c r="O343" t="s">
        <v>10996</v>
      </c>
    </row>
    <row r="344" spans="3:15" ht="15">
      <c r="C344" t="s">
        <v>1050</v>
      </c>
      <c r="D344" t="s">
        <v>1051</v>
      </c>
      <c r="M344" t="s">
        <v>11057</v>
      </c>
      <c r="N344" t="s">
        <v>12782</v>
      </c>
      <c r="O344" t="s">
        <v>10996</v>
      </c>
    </row>
    <row r="345" spans="3:15" ht="15">
      <c r="C345" t="s">
        <v>1052</v>
      </c>
      <c r="D345" t="s">
        <v>1053</v>
      </c>
      <c r="M345" t="s">
        <v>11010</v>
      </c>
      <c r="N345" t="s">
        <v>11011</v>
      </c>
      <c r="O345" t="s">
        <v>10996</v>
      </c>
    </row>
    <row r="346" spans="3:15" ht="15">
      <c r="C346" t="s">
        <v>1054</v>
      </c>
      <c r="D346" t="s">
        <v>1055</v>
      </c>
      <c r="M346" t="s">
        <v>14583</v>
      </c>
      <c r="N346" t="s">
        <v>14584</v>
      </c>
      <c r="O346" t="s">
        <v>10996</v>
      </c>
    </row>
    <row r="347" spans="3:15" ht="15">
      <c r="C347" t="s">
        <v>1056</v>
      </c>
      <c r="D347" t="s">
        <v>1057</v>
      </c>
      <c r="M347" t="s">
        <v>11012</v>
      </c>
      <c r="N347" t="s">
        <v>11013</v>
      </c>
      <c r="O347" t="s">
        <v>10996</v>
      </c>
    </row>
    <row r="348" spans="3:15" ht="15">
      <c r="C348" t="s">
        <v>1058</v>
      </c>
      <c r="D348" t="s">
        <v>1059</v>
      </c>
      <c r="M348" t="s">
        <v>11014</v>
      </c>
      <c r="N348" t="s">
        <v>11015</v>
      </c>
      <c r="O348" t="s">
        <v>10996</v>
      </c>
    </row>
    <row r="349" spans="3:15" ht="15">
      <c r="C349" t="s">
        <v>1060</v>
      </c>
      <c r="D349" t="s">
        <v>1061</v>
      </c>
      <c r="M349" t="s">
        <v>11016</v>
      </c>
      <c r="N349" t="s">
        <v>14585</v>
      </c>
      <c r="O349" t="s">
        <v>10996</v>
      </c>
    </row>
    <row r="350" spans="3:15" ht="15">
      <c r="C350" t="s">
        <v>1062</v>
      </c>
      <c r="D350" t="s">
        <v>1063</v>
      </c>
      <c r="M350" t="s">
        <v>14586</v>
      </c>
      <c r="N350" t="s">
        <v>14587</v>
      </c>
      <c r="O350" t="s">
        <v>10996</v>
      </c>
    </row>
    <row r="351" spans="3:15" ht="15">
      <c r="C351" t="s">
        <v>1064</v>
      </c>
      <c r="D351" t="s">
        <v>1065</v>
      </c>
      <c r="M351" t="s">
        <v>11058</v>
      </c>
      <c r="N351" t="s">
        <v>12783</v>
      </c>
      <c r="O351" t="s">
        <v>10996</v>
      </c>
    </row>
    <row r="352" spans="3:15" ht="15">
      <c r="C352" t="s">
        <v>1066</v>
      </c>
      <c r="D352" t="s">
        <v>1067</v>
      </c>
      <c r="M352" t="s">
        <v>11017</v>
      </c>
      <c r="N352" t="s">
        <v>12784</v>
      </c>
      <c r="O352" t="s">
        <v>10996</v>
      </c>
    </row>
    <row r="353" spans="3:15" ht="15">
      <c r="C353" t="s">
        <v>1068</v>
      </c>
      <c r="D353" t="s">
        <v>1069</v>
      </c>
      <c r="M353" t="s">
        <v>12785</v>
      </c>
      <c r="N353" t="s">
        <v>12786</v>
      </c>
      <c r="O353" t="s">
        <v>10996</v>
      </c>
    </row>
    <row r="354" spans="3:15" ht="15">
      <c r="C354" t="s">
        <v>4115</v>
      </c>
      <c r="D354" t="s">
        <v>4116</v>
      </c>
      <c r="M354" t="s">
        <v>11021</v>
      </c>
      <c r="N354" t="s">
        <v>11022</v>
      </c>
      <c r="O354" t="s">
        <v>10996</v>
      </c>
    </row>
    <row r="355" spans="3:15" ht="15">
      <c r="C355" t="s">
        <v>4117</v>
      </c>
      <c r="D355" t="s">
        <v>4118</v>
      </c>
      <c r="M355" t="s">
        <v>11111</v>
      </c>
      <c r="N355" t="s">
        <v>11112</v>
      </c>
      <c r="O355" t="s">
        <v>10996</v>
      </c>
    </row>
    <row r="356" spans="3:15" ht="15">
      <c r="C356" t="s">
        <v>4119</v>
      </c>
      <c r="D356" t="s">
        <v>4120</v>
      </c>
      <c r="M356" t="s">
        <v>12787</v>
      </c>
      <c r="N356" t="s">
        <v>12788</v>
      </c>
      <c r="O356" t="s">
        <v>10996</v>
      </c>
    </row>
    <row r="357" spans="3:15" ht="15">
      <c r="C357" t="s">
        <v>4121</v>
      </c>
      <c r="D357" t="s">
        <v>4122</v>
      </c>
      <c r="M357" t="s">
        <v>11059</v>
      </c>
      <c r="N357" t="s">
        <v>12789</v>
      </c>
      <c r="O357" t="s">
        <v>10996</v>
      </c>
    </row>
    <row r="358" spans="3:15" ht="15">
      <c r="C358" t="s">
        <v>4123</v>
      </c>
      <c r="D358" t="s">
        <v>4124</v>
      </c>
      <c r="M358" t="s">
        <v>11060</v>
      </c>
      <c r="N358" t="s">
        <v>12306</v>
      </c>
      <c r="O358" t="s">
        <v>10996</v>
      </c>
    </row>
    <row r="359" spans="3:15" ht="15">
      <c r="C359" t="s">
        <v>4125</v>
      </c>
      <c r="D359" t="s">
        <v>4126</v>
      </c>
      <c r="M359" t="s">
        <v>14588</v>
      </c>
      <c r="N359" t="s">
        <v>14589</v>
      </c>
      <c r="O359" t="s">
        <v>10996</v>
      </c>
    </row>
    <row r="360" spans="3:15" ht="15">
      <c r="C360" t="s">
        <v>4127</v>
      </c>
      <c r="D360" t="s">
        <v>4128</v>
      </c>
      <c r="M360" t="s">
        <v>11018</v>
      </c>
      <c r="N360" t="s">
        <v>14590</v>
      </c>
      <c r="O360" t="s">
        <v>10996</v>
      </c>
    </row>
    <row r="361" spans="3:15" ht="15">
      <c r="C361" t="s">
        <v>4129</v>
      </c>
      <c r="D361" t="s">
        <v>4130</v>
      </c>
      <c r="M361" t="s">
        <v>11061</v>
      </c>
      <c r="N361" t="s">
        <v>14591</v>
      </c>
      <c r="O361" t="s">
        <v>10996</v>
      </c>
    </row>
    <row r="362" spans="3:15" ht="15">
      <c r="C362" t="s">
        <v>4131</v>
      </c>
      <c r="D362" t="s">
        <v>4132</v>
      </c>
      <c r="M362" t="s">
        <v>12790</v>
      </c>
      <c r="N362" t="s">
        <v>12791</v>
      </c>
      <c r="O362" t="s">
        <v>10996</v>
      </c>
    </row>
    <row r="363" spans="3:15" ht="15">
      <c r="C363" t="s">
        <v>4133</v>
      </c>
      <c r="D363" t="s">
        <v>4134</v>
      </c>
      <c r="M363" t="s">
        <v>11062</v>
      </c>
      <c r="N363" t="s">
        <v>12792</v>
      </c>
      <c r="O363" t="s">
        <v>10996</v>
      </c>
    </row>
    <row r="364" spans="3:15" ht="15">
      <c r="C364" t="s">
        <v>4135</v>
      </c>
      <c r="D364" t="s">
        <v>4136</v>
      </c>
      <c r="M364" t="s">
        <v>11063</v>
      </c>
      <c r="N364" t="s">
        <v>14592</v>
      </c>
      <c r="O364" t="s">
        <v>10996</v>
      </c>
    </row>
    <row r="365" spans="3:15" ht="15">
      <c r="C365" t="s">
        <v>4137</v>
      </c>
      <c r="D365" t="s">
        <v>4138</v>
      </c>
      <c r="M365" t="s">
        <v>14593</v>
      </c>
      <c r="N365" t="s">
        <v>14594</v>
      </c>
      <c r="O365" t="s">
        <v>10996</v>
      </c>
    </row>
    <row r="366" spans="3:15" ht="15">
      <c r="C366" t="s">
        <v>517</v>
      </c>
      <c r="D366" t="s">
        <v>4139</v>
      </c>
      <c r="M366" t="s">
        <v>11019</v>
      </c>
      <c r="N366" t="s">
        <v>11020</v>
      </c>
      <c r="O366" t="s">
        <v>10996</v>
      </c>
    </row>
    <row r="367" spans="3:15" ht="15">
      <c r="C367" t="s">
        <v>4140</v>
      </c>
      <c r="D367" t="s">
        <v>4141</v>
      </c>
      <c r="M367" t="s">
        <v>14595</v>
      </c>
      <c r="N367" t="s">
        <v>14596</v>
      </c>
      <c r="O367" t="s">
        <v>10996</v>
      </c>
    </row>
    <row r="368" spans="3:15" ht="15">
      <c r="C368" t="s">
        <v>4142</v>
      </c>
      <c r="D368" t="s">
        <v>4143</v>
      </c>
      <c r="M368" t="s">
        <v>11064</v>
      </c>
      <c r="N368" t="s">
        <v>12793</v>
      </c>
      <c r="O368" t="s">
        <v>10996</v>
      </c>
    </row>
    <row r="369" spans="3:15" ht="15">
      <c r="C369" t="s">
        <v>4144</v>
      </c>
      <c r="D369" t="s">
        <v>4145</v>
      </c>
      <c r="M369" t="s">
        <v>11065</v>
      </c>
      <c r="N369" t="s">
        <v>12794</v>
      </c>
      <c r="O369" t="s">
        <v>10996</v>
      </c>
    </row>
    <row r="370" spans="3:15" ht="15">
      <c r="C370" t="s">
        <v>4146</v>
      </c>
      <c r="D370" t="s">
        <v>4147</v>
      </c>
      <c r="M370" t="s">
        <v>12795</v>
      </c>
      <c r="N370" t="s">
        <v>12796</v>
      </c>
      <c r="O370" t="s">
        <v>10996</v>
      </c>
    </row>
    <row r="371" spans="3:15" ht="15">
      <c r="C371" t="s">
        <v>4148</v>
      </c>
      <c r="D371" t="s">
        <v>4149</v>
      </c>
      <c r="M371" t="s">
        <v>11113</v>
      </c>
      <c r="N371" t="s">
        <v>11114</v>
      </c>
      <c r="O371" t="s">
        <v>10996</v>
      </c>
    </row>
    <row r="372" spans="3:15" ht="15">
      <c r="C372" t="s">
        <v>4150</v>
      </c>
      <c r="D372" t="s">
        <v>4151</v>
      </c>
      <c r="M372" t="s">
        <v>12797</v>
      </c>
      <c r="N372" t="s">
        <v>12798</v>
      </c>
      <c r="O372" t="s">
        <v>10996</v>
      </c>
    </row>
    <row r="373" spans="3:15" ht="15">
      <c r="C373" t="s">
        <v>4152</v>
      </c>
      <c r="D373" t="s">
        <v>4153</v>
      </c>
      <c r="M373" t="s">
        <v>12799</v>
      </c>
      <c r="N373" t="s">
        <v>12800</v>
      </c>
      <c r="O373" t="s">
        <v>10996</v>
      </c>
    </row>
    <row r="374" spans="3:15" ht="15">
      <c r="C374" t="s">
        <v>4154</v>
      </c>
      <c r="D374" t="s">
        <v>4155</v>
      </c>
      <c r="M374" t="s">
        <v>12801</v>
      </c>
      <c r="N374" t="s">
        <v>12802</v>
      </c>
      <c r="O374" t="s">
        <v>10996</v>
      </c>
    </row>
    <row r="375" spans="3:15" ht="15">
      <c r="C375" t="s">
        <v>4156</v>
      </c>
      <c r="D375" t="s">
        <v>4157</v>
      </c>
      <c r="M375" t="s">
        <v>12803</v>
      </c>
      <c r="N375" t="s">
        <v>12804</v>
      </c>
      <c r="O375" t="s">
        <v>10996</v>
      </c>
    </row>
    <row r="376" spans="3:15" ht="15">
      <c r="C376" t="s">
        <v>4158</v>
      </c>
      <c r="D376" t="s">
        <v>4159</v>
      </c>
      <c r="M376" t="s">
        <v>11066</v>
      </c>
      <c r="N376" t="s">
        <v>11067</v>
      </c>
      <c r="O376" t="s">
        <v>10996</v>
      </c>
    </row>
    <row r="377" spans="3:15" ht="15">
      <c r="C377" t="s">
        <v>4160</v>
      </c>
      <c r="D377" t="s">
        <v>4161</v>
      </c>
      <c r="M377" t="s">
        <v>14597</v>
      </c>
      <c r="N377" t="s">
        <v>14598</v>
      </c>
      <c r="O377" t="s">
        <v>10996</v>
      </c>
    </row>
    <row r="378" spans="3:15" ht="15">
      <c r="C378" t="s">
        <v>4162</v>
      </c>
      <c r="D378" t="s">
        <v>4163</v>
      </c>
      <c r="M378" t="s">
        <v>14599</v>
      </c>
      <c r="N378" t="s">
        <v>14600</v>
      </c>
      <c r="O378" t="s">
        <v>10996</v>
      </c>
    </row>
    <row r="379" spans="3:15" ht="15">
      <c r="C379" t="s">
        <v>4164</v>
      </c>
      <c r="D379" t="s">
        <v>4165</v>
      </c>
      <c r="M379" t="s">
        <v>12805</v>
      </c>
      <c r="N379" t="s">
        <v>12806</v>
      </c>
      <c r="O379" t="s">
        <v>10996</v>
      </c>
    </row>
    <row r="380" spans="3:15" ht="15">
      <c r="C380" t="s">
        <v>4166</v>
      </c>
      <c r="D380" t="s">
        <v>4167</v>
      </c>
      <c r="M380" t="s">
        <v>11068</v>
      </c>
      <c r="N380" t="s">
        <v>12807</v>
      </c>
      <c r="O380" t="s">
        <v>10996</v>
      </c>
    </row>
    <row r="381" spans="3:15" ht="15">
      <c r="C381" t="s">
        <v>4168</v>
      </c>
      <c r="D381" t="s">
        <v>4169</v>
      </c>
      <c r="M381" t="s">
        <v>12554</v>
      </c>
      <c r="N381" t="s">
        <v>12555</v>
      </c>
      <c r="O381" t="s">
        <v>10996</v>
      </c>
    </row>
    <row r="382" spans="3:15" ht="15">
      <c r="C382" t="s">
        <v>4170</v>
      </c>
      <c r="D382" t="s">
        <v>4171</v>
      </c>
      <c r="M382" t="s">
        <v>11069</v>
      </c>
      <c r="N382" t="s">
        <v>12808</v>
      </c>
      <c r="O382" t="s">
        <v>10996</v>
      </c>
    </row>
    <row r="383" spans="3:15" ht="15">
      <c r="C383" t="s">
        <v>4172</v>
      </c>
      <c r="D383" t="s">
        <v>4173</v>
      </c>
      <c r="M383" t="s">
        <v>11070</v>
      </c>
      <c r="N383" t="s">
        <v>12809</v>
      </c>
      <c r="O383" t="s">
        <v>10996</v>
      </c>
    </row>
    <row r="384" spans="3:15" ht="15">
      <c r="C384" t="s">
        <v>4174</v>
      </c>
      <c r="D384" t="s">
        <v>4175</v>
      </c>
      <c r="M384" t="s">
        <v>12810</v>
      </c>
      <c r="N384" t="s">
        <v>12811</v>
      </c>
      <c r="O384" t="s">
        <v>10996</v>
      </c>
    </row>
    <row r="385" spans="3:15" ht="15">
      <c r="C385" t="s">
        <v>4176</v>
      </c>
      <c r="D385" t="s">
        <v>4177</v>
      </c>
      <c r="M385" t="s">
        <v>12812</v>
      </c>
      <c r="N385" t="s">
        <v>12813</v>
      </c>
      <c r="O385" t="s">
        <v>10996</v>
      </c>
    </row>
    <row r="386" spans="3:15" ht="15">
      <c r="C386" t="s">
        <v>4178</v>
      </c>
      <c r="D386" t="s">
        <v>4179</v>
      </c>
      <c r="M386" t="s">
        <v>11071</v>
      </c>
      <c r="N386" t="s">
        <v>12814</v>
      </c>
      <c r="O386" t="s">
        <v>10996</v>
      </c>
    </row>
    <row r="387" spans="3:15" ht="15">
      <c r="C387" t="s">
        <v>4180</v>
      </c>
      <c r="D387" t="s">
        <v>4181</v>
      </c>
      <c r="M387" t="s">
        <v>11072</v>
      </c>
      <c r="N387" t="s">
        <v>11073</v>
      </c>
      <c r="O387" t="s">
        <v>10996</v>
      </c>
    </row>
    <row r="388" spans="3:15" ht="15">
      <c r="C388" t="s">
        <v>4182</v>
      </c>
      <c r="D388" t="s">
        <v>4183</v>
      </c>
      <c r="M388" t="s">
        <v>12815</v>
      </c>
      <c r="N388" t="s">
        <v>12816</v>
      </c>
      <c r="O388" t="s">
        <v>10996</v>
      </c>
    </row>
    <row r="389" spans="3:15" ht="15">
      <c r="C389" t="s">
        <v>4184</v>
      </c>
      <c r="D389" t="s">
        <v>4185</v>
      </c>
      <c r="M389" t="s">
        <v>12817</v>
      </c>
      <c r="N389" t="s">
        <v>12818</v>
      </c>
      <c r="O389" t="s">
        <v>10996</v>
      </c>
    </row>
    <row r="390" spans="3:15" ht="15">
      <c r="C390" t="s">
        <v>4186</v>
      </c>
      <c r="D390" t="s">
        <v>4187</v>
      </c>
      <c r="M390" t="s">
        <v>11074</v>
      </c>
      <c r="N390" t="s">
        <v>12819</v>
      </c>
      <c r="O390" t="s">
        <v>10996</v>
      </c>
    </row>
    <row r="391" spans="3:15" ht="15">
      <c r="C391" t="s">
        <v>4188</v>
      </c>
      <c r="D391" t="s">
        <v>4189</v>
      </c>
      <c r="M391" t="s">
        <v>11075</v>
      </c>
      <c r="N391" t="s">
        <v>12820</v>
      </c>
      <c r="O391" t="s">
        <v>10996</v>
      </c>
    </row>
    <row r="392" spans="3:15" ht="15">
      <c r="C392" t="s">
        <v>4190</v>
      </c>
      <c r="D392" t="s">
        <v>4191</v>
      </c>
      <c r="M392" t="s">
        <v>11117</v>
      </c>
      <c r="N392" t="s">
        <v>11118</v>
      </c>
      <c r="O392" t="s">
        <v>10996</v>
      </c>
    </row>
    <row r="393" spans="3:15" ht="15">
      <c r="C393" t="s">
        <v>4192</v>
      </c>
      <c r="D393" t="s">
        <v>4193</v>
      </c>
      <c r="M393" t="s">
        <v>14601</v>
      </c>
      <c r="N393" t="s">
        <v>14602</v>
      </c>
      <c r="O393" t="s">
        <v>10996</v>
      </c>
    </row>
    <row r="394" spans="3:15" ht="15">
      <c r="C394" t="s">
        <v>4194</v>
      </c>
      <c r="D394" t="s">
        <v>4195</v>
      </c>
      <c r="M394" t="s">
        <v>12821</v>
      </c>
      <c r="N394" t="s">
        <v>12822</v>
      </c>
      <c r="O394" t="s">
        <v>10996</v>
      </c>
    </row>
    <row r="395" spans="3:15" ht="15">
      <c r="C395" t="s">
        <v>4196</v>
      </c>
      <c r="D395" t="s">
        <v>4197</v>
      </c>
      <c r="M395" t="s">
        <v>14603</v>
      </c>
      <c r="N395" t="s">
        <v>14604</v>
      </c>
      <c r="O395" t="s">
        <v>10996</v>
      </c>
    </row>
    <row r="396" spans="3:15" ht="15">
      <c r="C396" t="s">
        <v>4198</v>
      </c>
      <c r="D396" t="s">
        <v>4199</v>
      </c>
      <c r="M396" t="s">
        <v>14605</v>
      </c>
      <c r="N396" t="s">
        <v>14606</v>
      </c>
      <c r="O396" t="s">
        <v>10996</v>
      </c>
    </row>
    <row r="397" spans="3:15" ht="15">
      <c r="C397" t="s">
        <v>4200</v>
      </c>
      <c r="D397" t="s">
        <v>4201</v>
      </c>
      <c r="M397" t="s">
        <v>12823</v>
      </c>
      <c r="N397" t="s">
        <v>12824</v>
      </c>
      <c r="O397" t="s">
        <v>10996</v>
      </c>
    </row>
    <row r="398" spans="3:15" ht="15">
      <c r="C398" t="s">
        <v>4202</v>
      </c>
      <c r="D398" t="s">
        <v>4203</v>
      </c>
      <c r="M398" t="s">
        <v>12825</v>
      </c>
      <c r="N398" t="s">
        <v>12826</v>
      </c>
      <c r="O398" t="s">
        <v>10996</v>
      </c>
    </row>
    <row r="399" spans="3:15" ht="15">
      <c r="C399" t="s">
        <v>4204</v>
      </c>
      <c r="D399" t="s">
        <v>4205</v>
      </c>
      <c r="M399" t="s">
        <v>12827</v>
      </c>
      <c r="N399" t="s">
        <v>12828</v>
      </c>
      <c r="O399" t="s">
        <v>10996</v>
      </c>
    </row>
    <row r="400" spans="3:15" ht="15">
      <c r="C400" t="s">
        <v>4206</v>
      </c>
      <c r="D400" t="s">
        <v>4207</v>
      </c>
      <c r="M400" t="s">
        <v>11076</v>
      </c>
      <c r="N400" t="s">
        <v>10794</v>
      </c>
      <c r="O400" t="s">
        <v>10996</v>
      </c>
    </row>
    <row r="401" spans="3:15" ht="15">
      <c r="C401" t="s">
        <v>4208</v>
      </c>
      <c r="D401" t="s">
        <v>4209</v>
      </c>
      <c r="M401" t="s">
        <v>14607</v>
      </c>
      <c r="N401" t="s">
        <v>14608</v>
      </c>
      <c r="O401" t="s">
        <v>10996</v>
      </c>
    </row>
    <row r="402" spans="3:15" ht="15">
      <c r="C402" t="s">
        <v>4210</v>
      </c>
      <c r="D402" t="s">
        <v>4211</v>
      </c>
      <c r="M402" t="s">
        <v>12829</v>
      </c>
      <c r="N402" t="s">
        <v>12830</v>
      </c>
      <c r="O402" t="s">
        <v>10996</v>
      </c>
    </row>
    <row r="403" spans="3:15" ht="15">
      <c r="C403" t="s">
        <v>4212</v>
      </c>
      <c r="D403" t="s">
        <v>4213</v>
      </c>
      <c r="M403" t="s">
        <v>14609</v>
      </c>
      <c r="N403" t="s">
        <v>14610</v>
      </c>
      <c r="O403" t="s">
        <v>10996</v>
      </c>
    </row>
    <row r="404" spans="3:15" ht="15">
      <c r="C404" t="s">
        <v>4214</v>
      </c>
      <c r="D404" t="s">
        <v>4215</v>
      </c>
      <c r="M404" t="s">
        <v>12831</v>
      </c>
      <c r="N404" t="s">
        <v>12832</v>
      </c>
      <c r="O404" t="s">
        <v>10996</v>
      </c>
    </row>
    <row r="405" spans="3:15" ht="15">
      <c r="C405" t="s">
        <v>4216</v>
      </c>
      <c r="D405" t="s">
        <v>4217</v>
      </c>
      <c r="M405" t="s">
        <v>12833</v>
      </c>
      <c r="N405" t="s">
        <v>12834</v>
      </c>
      <c r="O405" t="s">
        <v>10996</v>
      </c>
    </row>
    <row r="406" spans="3:15" ht="15">
      <c r="C406" t="s">
        <v>4218</v>
      </c>
      <c r="D406" t="s">
        <v>4219</v>
      </c>
      <c r="M406" t="s">
        <v>14611</v>
      </c>
      <c r="N406" t="s">
        <v>14612</v>
      </c>
      <c r="O406" t="s">
        <v>10996</v>
      </c>
    </row>
    <row r="407" spans="3:15" ht="15">
      <c r="C407" t="s">
        <v>4220</v>
      </c>
      <c r="D407" t="s">
        <v>4221</v>
      </c>
      <c r="M407" t="s">
        <v>11023</v>
      </c>
      <c r="N407" t="s">
        <v>12835</v>
      </c>
      <c r="O407" t="s">
        <v>10996</v>
      </c>
    </row>
    <row r="408" spans="3:15" ht="15">
      <c r="C408" t="s">
        <v>4222</v>
      </c>
      <c r="D408" t="s">
        <v>4223</v>
      </c>
      <c r="M408" t="s">
        <v>11119</v>
      </c>
      <c r="N408" t="s">
        <v>11120</v>
      </c>
      <c r="O408" t="s">
        <v>10996</v>
      </c>
    </row>
    <row r="409" spans="3:15" ht="15">
      <c r="C409" t="s">
        <v>4224</v>
      </c>
      <c r="D409" t="s">
        <v>4225</v>
      </c>
      <c r="M409" t="s">
        <v>11024</v>
      </c>
      <c r="N409" t="s">
        <v>11025</v>
      </c>
      <c r="O409" t="s">
        <v>10996</v>
      </c>
    </row>
    <row r="410" spans="3:15" ht="15">
      <c r="C410" t="s">
        <v>4226</v>
      </c>
      <c r="D410" t="s">
        <v>4227</v>
      </c>
      <c r="M410" t="s">
        <v>12836</v>
      </c>
      <c r="N410" t="s">
        <v>12837</v>
      </c>
      <c r="O410" t="s">
        <v>10996</v>
      </c>
    </row>
    <row r="411" spans="3:15" ht="15">
      <c r="C411" t="s">
        <v>4228</v>
      </c>
      <c r="D411" t="s">
        <v>4229</v>
      </c>
      <c r="M411" t="s">
        <v>12838</v>
      </c>
      <c r="N411" t="s">
        <v>12839</v>
      </c>
      <c r="O411" t="s">
        <v>10996</v>
      </c>
    </row>
    <row r="412" spans="3:15" ht="15">
      <c r="C412" t="s">
        <v>4230</v>
      </c>
      <c r="D412" t="s">
        <v>4231</v>
      </c>
      <c r="M412" t="s">
        <v>12840</v>
      </c>
      <c r="N412" t="s">
        <v>12841</v>
      </c>
      <c r="O412" t="s">
        <v>10996</v>
      </c>
    </row>
    <row r="413" spans="3:15" ht="15">
      <c r="C413" t="s">
        <v>4232</v>
      </c>
      <c r="D413" t="s">
        <v>4233</v>
      </c>
      <c r="M413" t="s">
        <v>12842</v>
      </c>
      <c r="N413" t="s">
        <v>12843</v>
      </c>
      <c r="O413" t="s">
        <v>10996</v>
      </c>
    </row>
    <row r="414" spans="3:15" ht="15">
      <c r="C414" t="s">
        <v>4234</v>
      </c>
      <c r="D414" t="s">
        <v>4235</v>
      </c>
      <c r="M414" t="s">
        <v>12844</v>
      </c>
      <c r="N414" t="s">
        <v>12845</v>
      </c>
      <c r="O414" t="s">
        <v>10996</v>
      </c>
    </row>
    <row r="415" spans="3:15" ht="15">
      <c r="C415" t="s">
        <v>4236</v>
      </c>
      <c r="D415" t="s">
        <v>4237</v>
      </c>
      <c r="M415" t="s">
        <v>12846</v>
      </c>
      <c r="N415" t="s">
        <v>12847</v>
      </c>
      <c r="O415" t="s">
        <v>10996</v>
      </c>
    </row>
    <row r="416" spans="3:15" ht="15">
      <c r="C416" t="s">
        <v>4238</v>
      </c>
      <c r="D416" t="s">
        <v>4239</v>
      </c>
      <c r="M416" t="s">
        <v>12848</v>
      </c>
      <c r="N416" t="s">
        <v>12849</v>
      </c>
      <c r="O416" t="s">
        <v>10996</v>
      </c>
    </row>
    <row r="417" spans="3:15" ht="15">
      <c r="C417" t="s">
        <v>4240</v>
      </c>
      <c r="D417" t="s">
        <v>4241</v>
      </c>
      <c r="M417" t="s">
        <v>12850</v>
      </c>
      <c r="N417" t="s">
        <v>12851</v>
      </c>
      <c r="O417" t="s">
        <v>10996</v>
      </c>
    </row>
    <row r="418" spans="3:15" ht="15">
      <c r="C418" t="s">
        <v>4242</v>
      </c>
      <c r="D418" t="s">
        <v>4243</v>
      </c>
      <c r="M418" t="s">
        <v>14613</v>
      </c>
      <c r="N418" t="s">
        <v>14614</v>
      </c>
      <c r="O418" t="s">
        <v>10996</v>
      </c>
    </row>
    <row r="419" spans="3:15" ht="15">
      <c r="C419" t="s">
        <v>4244</v>
      </c>
      <c r="D419" t="s">
        <v>4245</v>
      </c>
      <c r="M419" t="s">
        <v>14615</v>
      </c>
      <c r="N419" t="s">
        <v>14616</v>
      </c>
      <c r="O419" t="s">
        <v>10996</v>
      </c>
    </row>
    <row r="420" spans="3:15" ht="15">
      <c r="C420" t="s">
        <v>4246</v>
      </c>
      <c r="D420" t="s">
        <v>4247</v>
      </c>
      <c r="M420" t="s">
        <v>14617</v>
      </c>
      <c r="N420" t="s">
        <v>14618</v>
      </c>
      <c r="O420" t="s">
        <v>10996</v>
      </c>
    </row>
    <row r="421" spans="3:15" ht="15">
      <c r="C421" t="s">
        <v>4248</v>
      </c>
      <c r="D421" t="s">
        <v>4249</v>
      </c>
      <c r="M421" t="s">
        <v>14619</v>
      </c>
      <c r="N421" t="s">
        <v>14620</v>
      </c>
      <c r="O421" t="s">
        <v>10996</v>
      </c>
    </row>
    <row r="422" spans="3:15" ht="15">
      <c r="C422" t="s">
        <v>4250</v>
      </c>
      <c r="D422" t="s">
        <v>4251</v>
      </c>
      <c r="M422" t="s">
        <v>11079</v>
      </c>
      <c r="N422" t="s">
        <v>11080</v>
      </c>
      <c r="O422" t="s">
        <v>10996</v>
      </c>
    </row>
    <row r="423" spans="3:15" ht="15">
      <c r="C423" t="s">
        <v>4252</v>
      </c>
      <c r="D423" t="s">
        <v>4253</v>
      </c>
      <c r="M423" t="s">
        <v>12852</v>
      </c>
      <c r="N423" t="s">
        <v>12853</v>
      </c>
      <c r="O423" t="s">
        <v>10996</v>
      </c>
    </row>
    <row r="424" spans="3:15" ht="15">
      <c r="C424" t="s">
        <v>4254</v>
      </c>
      <c r="D424" t="s">
        <v>4255</v>
      </c>
      <c r="M424" t="s">
        <v>11026</v>
      </c>
      <c r="N424" t="s">
        <v>11027</v>
      </c>
      <c r="O424" t="s">
        <v>10996</v>
      </c>
    </row>
    <row r="425" spans="3:15" ht="15">
      <c r="C425" t="s">
        <v>4256</v>
      </c>
      <c r="D425" t="s">
        <v>4257</v>
      </c>
      <c r="M425" t="s">
        <v>14621</v>
      </c>
      <c r="N425" t="s">
        <v>14622</v>
      </c>
      <c r="O425" t="s">
        <v>10996</v>
      </c>
    </row>
    <row r="426" spans="3:15" ht="15">
      <c r="C426" t="s">
        <v>4258</v>
      </c>
      <c r="D426" t="s">
        <v>4259</v>
      </c>
      <c r="M426" t="s">
        <v>11081</v>
      </c>
      <c r="N426" t="s">
        <v>12854</v>
      </c>
      <c r="O426" t="s">
        <v>10996</v>
      </c>
    </row>
    <row r="427" spans="3:15" ht="15">
      <c r="C427" t="s">
        <v>4260</v>
      </c>
      <c r="D427" t="s">
        <v>4261</v>
      </c>
      <c r="M427" t="s">
        <v>11082</v>
      </c>
      <c r="N427" t="s">
        <v>14623</v>
      </c>
      <c r="O427" t="s">
        <v>10996</v>
      </c>
    </row>
    <row r="428" spans="3:15" ht="15">
      <c r="C428" t="s">
        <v>4262</v>
      </c>
      <c r="D428" t="s">
        <v>4263</v>
      </c>
      <c r="M428" t="s">
        <v>11083</v>
      </c>
      <c r="N428" t="s">
        <v>14624</v>
      </c>
      <c r="O428" t="s">
        <v>10996</v>
      </c>
    </row>
    <row r="429" spans="3:15" ht="15">
      <c r="C429" t="s">
        <v>4264</v>
      </c>
      <c r="D429" t="s">
        <v>4265</v>
      </c>
      <c r="M429" t="s">
        <v>11084</v>
      </c>
      <c r="N429" t="s">
        <v>11085</v>
      </c>
      <c r="O429" t="s">
        <v>10996</v>
      </c>
    </row>
    <row r="430" spans="3:15" ht="15">
      <c r="C430" t="s">
        <v>4266</v>
      </c>
      <c r="D430" t="s">
        <v>4267</v>
      </c>
      <c r="M430" t="s">
        <v>14625</v>
      </c>
      <c r="N430" t="s">
        <v>14626</v>
      </c>
      <c r="O430" t="s">
        <v>10996</v>
      </c>
    </row>
    <row r="431" spans="3:15" ht="15">
      <c r="C431" t="s">
        <v>4268</v>
      </c>
      <c r="D431" t="s">
        <v>4269</v>
      </c>
      <c r="M431" t="s">
        <v>11086</v>
      </c>
      <c r="N431" t="s">
        <v>14627</v>
      </c>
      <c r="O431" t="s">
        <v>10996</v>
      </c>
    </row>
    <row r="432" spans="3:15" ht="15">
      <c r="C432" t="s">
        <v>4270</v>
      </c>
      <c r="D432" t="s">
        <v>4271</v>
      </c>
      <c r="M432" t="s">
        <v>11028</v>
      </c>
      <c r="N432" t="s">
        <v>11029</v>
      </c>
      <c r="O432" t="s">
        <v>10996</v>
      </c>
    </row>
    <row r="433" spans="3:15" ht="15">
      <c r="C433" t="s">
        <v>4272</v>
      </c>
      <c r="D433" t="s">
        <v>4273</v>
      </c>
      <c r="M433" t="s">
        <v>11087</v>
      </c>
      <c r="N433" t="s">
        <v>12855</v>
      </c>
      <c r="O433" t="s">
        <v>10996</v>
      </c>
    </row>
    <row r="434" spans="3:15" ht="15">
      <c r="C434" t="s">
        <v>4274</v>
      </c>
      <c r="D434" t="s">
        <v>4275</v>
      </c>
      <c r="M434" t="s">
        <v>11030</v>
      </c>
      <c r="N434" t="s">
        <v>12856</v>
      </c>
      <c r="O434" t="s">
        <v>10996</v>
      </c>
    </row>
    <row r="435" spans="3:15" ht="15">
      <c r="C435" t="s">
        <v>4276</v>
      </c>
      <c r="D435" t="s">
        <v>4277</v>
      </c>
      <c r="M435" t="s">
        <v>11088</v>
      </c>
      <c r="N435" t="s">
        <v>11089</v>
      </c>
      <c r="O435" t="s">
        <v>10996</v>
      </c>
    </row>
    <row r="436" spans="3:15" ht="15">
      <c r="C436" t="s">
        <v>4278</v>
      </c>
      <c r="D436" t="s">
        <v>4279</v>
      </c>
      <c r="M436" t="s">
        <v>11090</v>
      </c>
      <c r="N436" t="s">
        <v>14628</v>
      </c>
      <c r="O436" t="s">
        <v>10996</v>
      </c>
    </row>
    <row r="437" spans="3:15" ht="15">
      <c r="C437" t="s">
        <v>4280</v>
      </c>
      <c r="D437" t="s">
        <v>4281</v>
      </c>
      <c r="M437" t="s">
        <v>11091</v>
      </c>
      <c r="N437" t="s">
        <v>14629</v>
      </c>
      <c r="O437" t="s">
        <v>10996</v>
      </c>
    </row>
    <row r="438" spans="3:15" ht="15">
      <c r="C438" t="s">
        <v>4282</v>
      </c>
      <c r="D438" t="s">
        <v>4283</v>
      </c>
      <c r="M438" t="s">
        <v>11092</v>
      </c>
      <c r="N438" t="s">
        <v>14630</v>
      </c>
      <c r="O438" t="s">
        <v>10996</v>
      </c>
    </row>
    <row r="439" spans="3:15" ht="15">
      <c r="C439" t="s">
        <v>4284</v>
      </c>
      <c r="D439" t="s">
        <v>4285</v>
      </c>
      <c r="M439" t="s">
        <v>11093</v>
      </c>
      <c r="N439" t="s">
        <v>12857</v>
      </c>
      <c r="O439" t="s">
        <v>10996</v>
      </c>
    </row>
    <row r="440" spans="3:15" ht="15">
      <c r="C440" t="s">
        <v>4286</v>
      </c>
      <c r="D440" t="s">
        <v>4287</v>
      </c>
      <c r="M440" t="s">
        <v>14631</v>
      </c>
      <c r="N440" t="s">
        <v>14632</v>
      </c>
      <c r="O440" t="s">
        <v>10996</v>
      </c>
    </row>
    <row r="441" spans="3:15" ht="15">
      <c r="C441" t="s">
        <v>4288</v>
      </c>
      <c r="D441" t="s">
        <v>4289</v>
      </c>
      <c r="M441" t="s">
        <v>11094</v>
      </c>
      <c r="N441" t="s">
        <v>14633</v>
      </c>
      <c r="O441" t="s">
        <v>10996</v>
      </c>
    </row>
    <row r="442" spans="3:15" ht="15">
      <c r="C442" t="s">
        <v>4290</v>
      </c>
      <c r="D442" t="s">
        <v>4291</v>
      </c>
      <c r="M442" t="s">
        <v>11095</v>
      </c>
      <c r="N442" t="s">
        <v>11096</v>
      </c>
      <c r="O442" t="s">
        <v>10996</v>
      </c>
    </row>
    <row r="443" spans="3:15" ht="15">
      <c r="C443" t="s">
        <v>4292</v>
      </c>
      <c r="D443" t="s">
        <v>4293</v>
      </c>
      <c r="M443" t="s">
        <v>11097</v>
      </c>
      <c r="N443" t="s">
        <v>14634</v>
      </c>
      <c r="O443" t="s">
        <v>10996</v>
      </c>
    </row>
    <row r="444" spans="3:15" ht="15">
      <c r="C444" t="s">
        <v>4294</v>
      </c>
      <c r="D444" t="s">
        <v>4295</v>
      </c>
      <c r="M444" t="s">
        <v>11098</v>
      </c>
      <c r="N444" t="s">
        <v>11099</v>
      </c>
      <c r="O444" t="s">
        <v>10996</v>
      </c>
    </row>
    <row r="445" spans="3:15" ht="15">
      <c r="C445" t="s">
        <v>4296</v>
      </c>
      <c r="D445" t="s">
        <v>4297</v>
      </c>
      <c r="M445" t="s">
        <v>11031</v>
      </c>
      <c r="N445" t="s">
        <v>11032</v>
      </c>
      <c r="O445" t="s">
        <v>10996</v>
      </c>
    </row>
    <row r="446" spans="3:15" ht="15">
      <c r="C446" t="s">
        <v>4298</v>
      </c>
      <c r="D446" t="s">
        <v>4299</v>
      </c>
      <c r="M446" t="s">
        <v>11100</v>
      </c>
      <c r="N446" t="s">
        <v>12858</v>
      </c>
      <c r="O446" t="s">
        <v>10996</v>
      </c>
    </row>
    <row r="447" spans="3:15" ht="15">
      <c r="C447" t="s">
        <v>4300</v>
      </c>
      <c r="D447" t="s">
        <v>4301</v>
      </c>
      <c r="M447" t="s">
        <v>11101</v>
      </c>
      <c r="N447" t="s">
        <v>12859</v>
      </c>
      <c r="O447" t="s">
        <v>10996</v>
      </c>
    </row>
    <row r="448" spans="3:15" ht="15">
      <c r="C448" t="s">
        <v>4302</v>
      </c>
      <c r="D448" t="s">
        <v>4303</v>
      </c>
      <c r="M448" t="s">
        <v>11102</v>
      </c>
      <c r="N448" t="s">
        <v>14635</v>
      </c>
      <c r="O448" t="s">
        <v>10996</v>
      </c>
    </row>
    <row r="449" spans="3:15" ht="15">
      <c r="C449" t="s">
        <v>4304</v>
      </c>
      <c r="D449" t="s">
        <v>4305</v>
      </c>
      <c r="M449" t="s">
        <v>11033</v>
      </c>
      <c r="N449" t="s">
        <v>11034</v>
      </c>
      <c r="O449" t="s">
        <v>10996</v>
      </c>
    </row>
    <row r="450" spans="3:15" ht="15">
      <c r="C450" t="s">
        <v>4306</v>
      </c>
      <c r="D450" t="s">
        <v>4307</v>
      </c>
      <c r="M450" t="s">
        <v>11103</v>
      </c>
      <c r="N450" t="s">
        <v>11104</v>
      </c>
      <c r="O450" t="s">
        <v>10996</v>
      </c>
    </row>
    <row r="451" spans="3:15" ht="15">
      <c r="C451" t="s">
        <v>4308</v>
      </c>
      <c r="D451" t="s">
        <v>4309</v>
      </c>
      <c r="M451" t="s">
        <v>11105</v>
      </c>
      <c r="N451" t="s">
        <v>11106</v>
      </c>
      <c r="O451" t="s">
        <v>10996</v>
      </c>
    </row>
    <row r="452" spans="3:15" ht="15">
      <c r="C452" t="s">
        <v>4310</v>
      </c>
      <c r="D452" t="s">
        <v>4311</v>
      </c>
      <c r="M452" t="s">
        <v>11107</v>
      </c>
      <c r="N452" t="s">
        <v>12860</v>
      </c>
      <c r="O452" t="s">
        <v>10996</v>
      </c>
    </row>
    <row r="453" spans="3:15" ht="15">
      <c r="C453" t="s">
        <v>4312</v>
      </c>
      <c r="D453" t="s">
        <v>4313</v>
      </c>
      <c r="M453" t="s">
        <v>11108</v>
      </c>
      <c r="N453" t="s">
        <v>12861</v>
      </c>
      <c r="O453" t="s">
        <v>10996</v>
      </c>
    </row>
    <row r="454" spans="3:15" ht="15">
      <c r="C454" t="s">
        <v>4314</v>
      </c>
      <c r="D454" t="s">
        <v>4315</v>
      </c>
      <c r="M454" t="s">
        <v>11109</v>
      </c>
      <c r="N454" t="s">
        <v>12862</v>
      </c>
      <c r="O454" t="s">
        <v>10996</v>
      </c>
    </row>
    <row r="455" spans="3:15" ht="15">
      <c r="C455" t="s">
        <v>4316</v>
      </c>
      <c r="D455" t="s">
        <v>4317</v>
      </c>
      <c r="M455" t="s">
        <v>11110</v>
      </c>
      <c r="N455" t="s">
        <v>14636</v>
      </c>
      <c r="O455" t="s">
        <v>10996</v>
      </c>
    </row>
    <row r="456" spans="3:15" ht="15">
      <c r="C456" t="s">
        <v>4318</v>
      </c>
      <c r="D456" t="s">
        <v>4319</v>
      </c>
      <c r="M456" t="s">
        <v>11035</v>
      </c>
      <c r="N456" t="s">
        <v>10858</v>
      </c>
      <c r="O456" t="s">
        <v>10996</v>
      </c>
    </row>
    <row r="457" spans="3:15" ht="15">
      <c r="C457" t="s">
        <v>4320</v>
      </c>
      <c r="D457" t="s">
        <v>4321</v>
      </c>
      <c r="M457" t="s">
        <v>14637</v>
      </c>
      <c r="N457" t="s">
        <v>14638</v>
      </c>
      <c r="O457" t="s">
        <v>10996</v>
      </c>
    </row>
    <row r="458" spans="3:15" ht="15">
      <c r="C458" t="s">
        <v>4322</v>
      </c>
      <c r="D458" t="s">
        <v>4323</v>
      </c>
      <c r="M458" t="s">
        <v>11219</v>
      </c>
      <c r="N458" t="s">
        <v>11220</v>
      </c>
      <c r="O458" t="s">
        <v>10996</v>
      </c>
    </row>
    <row r="459" spans="3:15" ht="15">
      <c r="C459" t="s">
        <v>4324</v>
      </c>
      <c r="D459" t="s">
        <v>4325</v>
      </c>
      <c r="M459" t="s">
        <v>12863</v>
      </c>
      <c r="N459" t="s">
        <v>12864</v>
      </c>
      <c r="O459" t="s">
        <v>10996</v>
      </c>
    </row>
    <row r="460" spans="3:15" ht="15">
      <c r="C460" t="s">
        <v>4326</v>
      </c>
      <c r="D460" t="s">
        <v>4327</v>
      </c>
      <c r="M460" t="s">
        <v>12865</v>
      </c>
      <c r="N460" t="s">
        <v>12866</v>
      </c>
      <c r="O460" t="s">
        <v>10996</v>
      </c>
    </row>
    <row r="461" spans="3:15" ht="15">
      <c r="C461" t="s">
        <v>4328</v>
      </c>
      <c r="D461" t="s">
        <v>4329</v>
      </c>
      <c r="M461" t="s">
        <v>14639</v>
      </c>
      <c r="N461" t="s">
        <v>14640</v>
      </c>
      <c r="O461" t="s">
        <v>10996</v>
      </c>
    </row>
    <row r="462" spans="3:15" ht="15">
      <c r="C462" t="s">
        <v>4330</v>
      </c>
      <c r="D462" t="s">
        <v>4331</v>
      </c>
      <c r="M462" t="s">
        <v>12867</v>
      </c>
      <c r="N462" t="s">
        <v>12868</v>
      </c>
      <c r="O462" t="s">
        <v>10996</v>
      </c>
    </row>
    <row r="463" spans="3:15" ht="15">
      <c r="C463" t="s">
        <v>4332</v>
      </c>
      <c r="D463" t="s">
        <v>4333</v>
      </c>
      <c r="M463" t="s">
        <v>11036</v>
      </c>
      <c r="N463" t="s">
        <v>12869</v>
      </c>
      <c r="O463" t="s">
        <v>10996</v>
      </c>
    </row>
    <row r="464" spans="3:15" ht="15">
      <c r="C464" t="s">
        <v>4334</v>
      </c>
      <c r="D464" t="s">
        <v>4335</v>
      </c>
      <c r="M464" t="s">
        <v>11115</v>
      </c>
      <c r="N464" t="s">
        <v>11116</v>
      </c>
      <c r="O464" t="s">
        <v>10996</v>
      </c>
    </row>
    <row r="465" spans="3:15" ht="15">
      <c r="C465" t="s">
        <v>4336</v>
      </c>
      <c r="D465" t="s">
        <v>4337</v>
      </c>
      <c r="M465" t="s">
        <v>11037</v>
      </c>
      <c r="N465" t="s">
        <v>11038</v>
      </c>
      <c r="O465" t="s">
        <v>10996</v>
      </c>
    </row>
    <row r="466" spans="3:15" ht="15">
      <c r="C466" t="s">
        <v>4338</v>
      </c>
      <c r="D466" t="s">
        <v>4339</v>
      </c>
      <c r="M466" t="s">
        <v>11077</v>
      </c>
      <c r="N466" t="s">
        <v>11078</v>
      </c>
      <c r="O466" t="s">
        <v>10996</v>
      </c>
    </row>
    <row r="467" spans="3:15" ht="15">
      <c r="C467" t="s">
        <v>4340</v>
      </c>
      <c r="D467" t="s">
        <v>4341</v>
      </c>
      <c r="M467" t="s">
        <v>14641</v>
      </c>
      <c r="N467" t="s">
        <v>14642</v>
      </c>
      <c r="O467" t="s">
        <v>11125</v>
      </c>
    </row>
    <row r="468" spans="3:15" ht="15">
      <c r="C468" t="s">
        <v>4342</v>
      </c>
      <c r="D468" t="s">
        <v>4343</v>
      </c>
      <c r="M468" t="s">
        <v>11133</v>
      </c>
      <c r="N468" t="s">
        <v>12870</v>
      </c>
      <c r="O468" t="s">
        <v>11125</v>
      </c>
    </row>
    <row r="469" spans="3:15" ht="15">
      <c r="C469" t="s">
        <v>4344</v>
      </c>
      <c r="D469" t="s">
        <v>4345</v>
      </c>
      <c r="M469" t="s">
        <v>11134</v>
      </c>
      <c r="N469" t="s">
        <v>11135</v>
      </c>
      <c r="O469" t="s">
        <v>11125</v>
      </c>
    </row>
    <row r="470" spans="3:15" ht="15">
      <c r="C470" t="s">
        <v>4346</v>
      </c>
      <c r="D470" t="s">
        <v>4347</v>
      </c>
      <c r="M470" t="s">
        <v>11162</v>
      </c>
      <c r="N470" t="s">
        <v>11163</v>
      </c>
      <c r="O470" t="s">
        <v>11125</v>
      </c>
    </row>
    <row r="471" spans="3:15" ht="15">
      <c r="C471" t="s">
        <v>4348</v>
      </c>
      <c r="D471" t="s">
        <v>4349</v>
      </c>
      <c r="M471" t="s">
        <v>12871</v>
      </c>
      <c r="N471" t="s">
        <v>12872</v>
      </c>
      <c r="O471" t="s">
        <v>11125</v>
      </c>
    </row>
    <row r="472" spans="3:15" ht="15">
      <c r="C472" t="s">
        <v>589</v>
      </c>
      <c r="D472" t="s">
        <v>4350</v>
      </c>
      <c r="M472" t="s">
        <v>11136</v>
      </c>
      <c r="N472" t="s">
        <v>11137</v>
      </c>
      <c r="O472" t="s">
        <v>11125</v>
      </c>
    </row>
    <row r="473" spans="3:15" ht="15">
      <c r="C473" t="s">
        <v>4351</v>
      </c>
      <c r="D473" t="s">
        <v>4352</v>
      </c>
      <c r="M473" t="s">
        <v>11138</v>
      </c>
      <c r="N473" t="s">
        <v>11139</v>
      </c>
      <c r="O473" t="s">
        <v>11125</v>
      </c>
    </row>
    <row r="474" spans="3:15" ht="15">
      <c r="C474" t="s">
        <v>4353</v>
      </c>
      <c r="D474" t="s">
        <v>4354</v>
      </c>
      <c r="M474" t="s">
        <v>11140</v>
      </c>
      <c r="N474" t="s">
        <v>11141</v>
      </c>
      <c r="O474" t="s">
        <v>11125</v>
      </c>
    </row>
    <row r="475" spans="3:15" ht="15">
      <c r="C475" t="s">
        <v>4355</v>
      </c>
      <c r="D475" t="s">
        <v>4356</v>
      </c>
      <c r="M475" t="s">
        <v>11142</v>
      </c>
      <c r="N475" t="s">
        <v>11143</v>
      </c>
      <c r="O475" t="s">
        <v>11125</v>
      </c>
    </row>
    <row r="476" spans="3:15" ht="15">
      <c r="C476" t="s">
        <v>4357</v>
      </c>
      <c r="D476" t="s">
        <v>4358</v>
      </c>
      <c r="M476" t="s">
        <v>11144</v>
      </c>
      <c r="N476" t="s">
        <v>11145</v>
      </c>
      <c r="O476" t="s">
        <v>11125</v>
      </c>
    </row>
    <row r="477" spans="3:15" ht="15">
      <c r="C477" t="s">
        <v>4359</v>
      </c>
      <c r="D477" t="s">
        <v>4360</v>
      </c>
      <c r="M477" t="s">
        <v>11146</v>
      </c>
      <c r="N477" t="s">
        <v>11147</v>
      </c>
      <c r="O477" t="s">
        <v>11125</v>
      </c>
    </row>
    <row r="478" spans="3:15" ht="15">
      <c r="C478" t="s">
        <v>4361</v>
      </c>
      <c r="D478" t="s">
        <v>4362</v>
      </c>
      <c r="M478" t="s">
        <v>11148</v>
      </c>
      <c r="N478" t="s">
        <v>11149</v>
      </c>
      <c r="O478" t="s">
        <v>11125</v>
      </c>
    </row>
    <row r="479" spans="3:15" ht="15">
      <c r="C479" t="s">
        <v>4363</v>
      </c>
      <c r="D479" t="s">
        <v>4364</v>
      </c>
      <c r="M479" t="s">
        <v>11928</v>
      </c>
      <c r="N479" t="s">
        <v>11929</v>
      </c>
      <c r="O479" t="s">
        <v>11125</v>
      </c>
    </row>
    <row r="480" spans="3:15" ht="15">
      <c r="C480" t="s">
        <v>4365</v>
      </c>
      <c r="D480" t="s">
        <v>4366</v>
      </c>
      <c r="M480" t="s">
        <v>11123</v>
      </c>
      <c r="N480" t="s">
        <v>11124</v>
      </c>
      <c r="O480" t="s">
        <v>11125</v>
      </c>
    </row>
    <row r="481" spans="3:15" ht="15">
      <c r="C481" t="s">
        <v>4367</v>
      </c>
      <c r="D481" t="s">
        <v>4368</v>
      </c>
      <c r="M481" t="s">
        <v>11126</v>
      </c>
      <c r="N481" t="s">
        <v>12873</v>
      </c>
      <c r="O481" t="s">
        <v>11125</v>
      </c>
    </row>
    <row r="482" spans="3:15" ht="15">
      <c r="C482" t="s">
        <v>4369</v>
      </c>
      <c r="D482" t="s">
        <v>4370</v>
      </c>
      <c r="M482" t="s">
        <v>11150</v>
      </c>
      <c r="N482" t="s">
        <v>11151</v>
      </c>
      <c r="O482" t="s">
        <v>11125</v>
      </c>
    </row>
    <row r="483" spans="3:15" ht="15">
      <c r="C483" t="s">
        <v>4371</v>
      </c>
      <c r="D483" t="s">
        <v>4372</v>
      </c>
      <c r="M483" t="s">
        <v>11152</v>
      </c>
      <c r="N483" t="s">
        <v>11153</v>
      </c>
      <c r="O483" t="s">
        <v>11125</v>
      </c>
    </row>
    <row r="484" spans="3:15" ht="15">
      <c r="C484" t="s">
        <v>4373</v>
      </c>
      <c r="D484" t="s">
        <v>4374</v>
      </c>
      <c r="M484" t="s">
        <v>11157</v>
      </c>
      <c r="N484" t="s">
        <v>11158</v>
      </c>
      <c r="O484" t="s">
        <v>11125</v>
      </c>
    </row>
    <row r="485" spans="3:15" ht="15">
      <c r="C485" t="s">
        <v>4375</v>
      </c>
      <c r="D485" t="s">
        <v>4376</v>
      </c>
      <c r="M485" t="s">
        <v>11154</v>
      </c>
      <c r="N485" t="s">
        <v>11155</v>
      </c>
      <c r="O485" t="s">
        <v>11125</v>
      </c>
    </row>
    <row r="486" spans="3:15" ht="15">
      <c r="C486" t="s">
        <v>4377</v>
      </c>
      <c r="D486" t="s">
        <v>4378</v>
      </c>
      <c r="M486" t="s">
        <v>12874</v>
      </c>
      <c r="N486" t="s">
        <v>12875</v>
      </c>
      <c r="O486" t="s">
        <v>11125</v>
      </c>
    </row>
    <row r="487" spans="3:15" ht="15">
      <c r="C487" t="s">
        <v>4379</v>
      </c>
      <c r="D487" t="s">
        <v>4380</v>
      </c>
      <c r="M487" t="s">
        <v>11127</v>
      </c>
      <c r="N487" t="s">
        <v>11128</v>
      </c>
      <c r="O487" t="s">
        <v>11125</v>
      </c>
    </row>
    <row r="488" spans="3:15" ht="15">
      <c r="C488" t="s">
        <v>4381</v>
      </c>
      <c r="D488" t="s">
        <v>4382</v>
      </c>
      <c r="M488" t="s">
        <v>12876</v>
      </c>
      <c r="N488" t="s">
        <v>12877</v>
      </c>
      <c r="O488" t="s">
        <v>11125</v>
      </c>
    </row>
    <row r="489" spans="3:15" ht="15">
      <c r="C489" t="s">
        <v>4383</v>
      </c>
      <c r="D489" t="s">
        <v>4384</v>
      </c>
      <c r="M489" t="s">
        <v>12878</v>
      </c>
      <c r="N489" t="s">
        <v>12879</v>
      </c>
      <c r="O489" t="s">
        <v>11125</v>
      </c>
    </row>
    <row r="490" spans="3:15" ht="15">
      <c r="C490" t="s">
        <v>4385</v>
      </c>
      <c r="D490" t="s">
        <v>4386</v>
      </c>
      <c r="M490" t="s">
        <v>11129</v>
      </c>
      <c r="N490" t="s">
        <v>11130</v>
      </c>
      <c r="O490" t="s">
        <v>11125</v>
      </c>
    </row>
    <row r="491" spans="3:15" ht="15">
      <c r="C491" t="s">
        <v>4387</v>
      </c>
      <c r="D491" t="s">
        <v>4388</v>
      </c>
      <c r="M491" t="s">
        <v>14643</v>
      </c>
      <c r="N491" t="s">
        <v>14644</v>
      </c>
      <c r="O491" t="s">
        <v>11125</v>
      </c>
    </row>
    <row r="492" spans="3:15" ht="15">
      <c r="C492" t="s">
        <v>4389</v>
      </c>
      <c r="D492" t="s">
        <v>4390</v>
      </c>
      <c r="M492" t="s">
        <v>12880</v>
      </c>
      <c r="N492" t="s">
        <v>12881</v>
      </c>
      <c r="O492" t="s">
        <v>11125</v>
      </c>
    </row>
    <row r="493" spans="3:15" ht="15">
      <c r="C493" t="s">
        <v>4391</v>
      </c>
      <c r="D493" t="s">
        <v>4392</v>
      </c>
      <c r="M493" t="s">
        <v>14645</v>
      </c>
      <c r="N493" t="s">
        <v>14646</v>
      </c>
      <c r="O493" t="s">
        <v>11125</v>
      </c>
    </row>
    <row r="494" spans="3:15" ht="15">
      <c r="C494" t="s">
        <v>4393</v>
      </c>
      <c r="D494" t="s">
        <v>4394</v>
      </c>
      <c r="M494" t="s">
        <v>12882</v>
      </c>
      <c r="N494" t="s">
        <v>12883</v>
      </c>
      <c r="O494" t="s">
        <v>11125</v>
      </c>
    </row>
    <row r="495" spans="3:15" ht="15">
      <c r="C495" t="s">
        <v>4395</v>
      </c>
      <c r="D495" t="s">
        <v>4396</v>
      </c>
      <c r="M495" t="s">
        <v>12884</v>
      </c>
      <c r="N495" t="s">
        <v>12885</v>
      </c>
      <c r="O495" t="s">
        <v>11125</v>
      </c>
    </row>
    <row r="496" spans="3:15" ht="15">
      <c r="C496" t="s">
        <v>4397</v>
      </c>
      <c r="D496" t="s">
        <v>4398</v>
      </c>
      <c r="M496" t="s">
        <v>12886</v>
      </c>
      <c r="N496" t="s">
        <v>14647</v>
      </c>
      <c r="O496" t="s">
        <v>11125</v>
      </c>
    </row>
    <row r="497" spans="3:15" ht="15">
      <c r="C497" t="s">
        <v>4399</v>
      </c>
      <c r="D497" t="s">
        <v>4400</v>
      </c>
      <c r="M497" t="s">
        <v>11159</v>
      </c>
      <c r="N497" t="s">
        <v>11160</v>
      </c>
      <c r="O497" t="s">
        <v>11125</v>
      </c>
    </row>
    <row r="498" spans="3:15" ht="15">
      <c r="C498" t="s">
        <v>4401</v>
      </c>
      <c r="D498" t="s">
        <v>4402</v>
      </c>
      <c r="M498" t="s">
        <v>12887</v>
      </c>
      <c r="N498" t="s">
        <v>12888</v>
      </c>
      <c r="O498" t="s">
        <v>11125</v>
      </c>
    </row>
    <row r="499" spans="3:15" ht="15">
      <c r="C499" t="s">
        <v>4403</v>
      </c>
      <c r="D499" t="s">
        <v>4404</v>
      </c>
      <c r="M499" t="s">
        <v>11161</v>
      </c>
      <c r="N499" t="s">
        <v>12889</v>
      </c>
      <c r="O499" t="s">
        <v>11125</v>
      </c>
    </row>
    <row r="500" spans="3:15" ht="15">
      <c r="C500" t="s">
        <v>4405</v>
      </c>
      <c r="D500" t="s">
        <v>4406</v>
      </c>
      <c r="M500" t="s">
        <v>14648</v>
      </c>
      <c r="N500" t="s">
        <v>14649</v>
      </c>
      <c r="O500" t="s">
        <v>11125</v>
      </c>
    </row>
    <row r="501" spans="3:15" ht="15">
      <c r="C501" t="s">
        <v>4407</v>
      </c>
      <c r="D501" t="s">
        <v>4408</v>
      </c>
      <c r="M501" t="s">
        <v>12890</v>
      </c>
      <c r="N501" t="s">
        <v>12891</v>
      </c>
      <c r="O501" t="s">
        <v>11125</v>
      </c>
    </row>
    <row r="502" spans="3:15" ht="15">
      <c r="C502" t="s">
        <v>4409</v>
      </c>
      <c r="D502" t="s">
        <v>4410</v>
      </c>
      <c r="M502" t="s">
        <v>12892</v>
      </c>
      <c r="N502" t="s">
        <v>12893</v>
      </c>
      <c r="O502" t="s">
        <v>11125</v>
      </c>
    </row>
    <row r="503" spans="3:15" ht="15">
      <c r="C503" t="s">
        <v>4411</v>
      </c>
      <c r="D503" t="s">
        <v>4412</v>
      </c>
      <c r="M503" t="s">
        <v>11156</v>
      </c>
      <c r="N503" t="s">
        <v>12894</v>
      </c>
      <c r="O503" t="s">
        <v>11125</v>
      </c>
    </row>
    <row r="504" spans="3:15" ht="15">
      <c r="C504" t="s">
        <v>4413</v>
      </c>
      <c r="D504" t="s">
        <v>4414</v>
      </c>
      <c r="M504" t="s">
        <v>12895</v>
      </c>
      <c r="N504" t="s">
        <v>12896</v>
      </c>
      <c r="O504" t="s">
        <v>11125</v>
      </c>
    </row>
    <row r="505" spans="3:15" ht="15">
      <c r="C505" t="s">
        <v>4415</v>
      </c>
      <c r="D505" t="s">
        <v>4416</v>
      </c>
      <c r="M505" t="s">
        <v>12897</v>
      </c>
      <c r="N505" t="s">
        <v>12898</v>
      </c>
      <c r="O505" t="s">
        <v>11125</v>
      </c>
    </row>
    <row r="506" spans="3:15" ht="15">
      <c r="C506" t="s">
        <v>4417</v>
      </c>
      <c r="D506" t="s">
        <v>4418</v>
      </c>
      <c r="M506" t="s">
        <v>12899</v>
      </c>
      <c r="N506" t="s">
        <v>12900</v>
      </c>
      <c r="O506" t="s">
        <v>11125</v>
      </c>
    </row>
    <row r="507" spans="3:15" ht="15">
      <c r="C507" t="s">
        <v>4419</v>
      </c>
      <c r="D507" t="s">
        <v>4420</v>
      </c>
      <c r="M507" t="s">
        <v>12901</v>
      </c>
      <c r="N507" t="s">
        <v>12902</v>
      </c>
      <c r="O507" t="s">
        <v>11125</v>
      </c>
    </row>
    <row r="508" spans="3:15" ht="15">
      <c r="C508" t="s">
        <v>4421</v>
      </c>
      <c r="D508" t="s">
        <v>4422</v>
      </c>
      <c r="M508" t="s">
        <v>11164</v>
      </c>
      <c r="N508" t="s">
        <v>11165</v>
      </c>
      <c r="O508" t="s">
        <v>11125</v>
      </c>
    </row>
    <row r="509" spans="3:15" ht="15">
      <c r="C509" t="s">
        <v>892</v>
      </c>
      <c r="D509" t="s">
        <v>4423</v>
      </c>
      <c r="M509" t="s">
        <v>12903</v>
      </c>
      <c r="N509" t="s">
        <v>12904</v>
      </c>
      <c r="O509" t="s">
        <v>11125</v>
      </c>
    </row>
    <row r="510" spans="3:15" ht="15">
      <c r="C510" t="s">
        <v>4424</v>
      </c>
      <c r="D510" t="s">
        <v>4425</v>
      </c>
      <c r="M510" t="s">
        <v>14650</v>
      </c>
      <c r="N510" t="s">
        <v>14651</v>
      </c>
      <c r="O510" t="s">
        <v>11125</v>
      </c>
    </row>
    <row r="511" spans="3:15" ht="15">
      <c r="C511" t="s">
        <v>4426</v>
      </c>
      <c r="D511" t="s">
        <v>4427</v>
      </c>
      <c r="M511" t="s">
        <v>12905</v>
      </c>
      <c r="N511" t="s">
        <v>12906</v>
      </c>
      <c r="O511" t="s">
        <v>11125</v>
      </c>
    </row>
    <row r="512" spans="3:15" ht="15">
      <c r="C512" t="s">
        <v>4428</v>
      </c>
      <c r="D512" t="s">
        <v>4429</v>
      </c>
      <c r="M512" t="s">
        <v>11131</v>
      </c>
      <c r="N512" t="s">
        <v>11132</v>
      </c>
      <c r="O512" t="s">
        <v>11125</v>
      </c>
    </row>
    <row r="513" spans="3:15" ht="15">
      <c r="C513" t="s">
        <v>4430</v>
      </c>
      <c r="D513" t="s">
        <v>4431</v>
      </c>
      <c r="M513" t="s">
        <v>14652</v>
      </c>
      <c r="N513" t="s">
        <v>14653</v>
      </c>
      <c r="O513" t="s">
        <v>11166</v>
      </c>
    </row>
    <row r="514" spans="3:15" ht="15">
      <c r="C514" t="s">
        <v>4432</v>
      </c>
      <c r="D514" t="s">
        <v>4433</v>
      </c>
      <c r="M514" t="s">
        <v>11190</v>
      </c>
      <c r="N514" t="s">
        <v>11191</v>
      </c>
      <c r="O514" t="s">
        <v>11166</v>
      </c>
    </row>
    <row r="515" spans="3:15" ht="15">
      <c r="C515" t="s">
        <v>4434</v>
      </c>
      <c r="D515" t="s">
        <v>4435</v>
      </c>
      <c r="M515" t="s">
        <v>14654</v>
      </c>
      <c r="N515" t="s">
        <v>14655</v>
      </c>
      <c r="O515" t="s">
        <v>11166</v>
      </c>
    </row>
    <row r="516" spans="3:15" ht="15">
      <c r="C516" t="s">
        <v>4436</v>
      </c>
      <c r="D516" t="s">
        <v>4437</v>
      </c>
      <c r="M516" t="s">
        <v>12907</v>
      </c>
      <c r="N516" t="s">
        <v>14656</v>
      </c>
      <c r="O516" t="s">
        <v>11166</v>
      </c>
    </row>
    <row r="517" spans="3:15" ht="15">
      <c r="C517" t="s">
        <v>4438</v>
      </c>
      <c r="D517" t="s">
        <v>4439</v>
      </c>
      <c r="M517" t="s">
        <v>14657</v>
      </c>
      <c r="N517" t="s">
        <v>14658</v>
      </c>
      <c r="O517" t="s">
        <v>11166</v>
      </c>
    </row>
    <row r="518" spans="3:15" ht="15">
      <c r="C518" t="s">
        <v>4440</v>
      </c>
      <c r="D518" t="s">
        <v>4441</v>
      </c>
      <c r="M518" t="s">
        <v>11201</v>
      </c>
      <c r="N518" t="s">
        <v>11202</v>
      </c>
      <c r="O518" t="s">
        <v>11166</v>
      </c>
    </row>
    <row r="519" spans="3:15" ht="15">
      <c r="C519" t="s">
        <v>4442</v>
      </c>
      <c r="D519" t="s">
        <v>4443</v>
      </c>
      <c r="M519" t="s">
        <v>11192</v>
      </c>
      <c r="N519" t="s">
        <v>12908</v>
      </c>
      <c r="O519" t="s">
        <v>11166</v>
      </c>
    </row>
    <row r="520" spans="3:15" ht="15">
      <c r="C520" t="s">
        <v>4444</v>
      </c>
      <c r="D520" t="s">
        <v>4445</v>
      </c>
      <c r="M520" t="s">
        <v>14659</v>
      </c>
      <c r="N520" t="s">
        <v>14660</v>
      </c>
      <c r="O520" t="s">
        <v>11166</v>
      </c>
    </row>
    <row r="521" spans="3:15" ht="15">
      <c r="C521" t="s">
        <v>4446</v>
      </c>
      <c r="D521" t="s">
        <v>4447</v>
      </c>
      <c r="M521" t="s">
        <v>11203</v>
      </c>
      <c r="N521" t="s">
        <v>11204</v>
      </c>
      <c r="O521" t="s">
        <v>11166</v>
      </c>
    </row>
    <row r="522" spans="3:15" ht="15">
      <c r="C522" t="s">
        <v>202</v>
      </c>
      <c r="D522" t="s">
        <v>4448</v>
      </c>
      <c r="M522" t="s">
        <v>11193</v>
      </c>
      <c r="N522" t="s">
        <v>12909</v>
      </c>
      <c r="O522" t="s">
        <v>11166</v>
      </c>
    </row>
    <row r="523" spans="3:15" ht="15">
      <c r="C523" t="s">
        <v>4449</v>
      </c>
      <c r="D523" t="s">
        <v>4450</v>
      </c>
      <c r="M523" t="s">
        <v>11205</v>
      </c>
      <c r="N523" t="s">
        <v>11206</v>
      </c>
      <c r="O523" t="s">
        <v>11166</v>
      </c>
    </row>
    <row r="524" spans="3:15" ht="15">
      <c r="C524" t="s">
        <v>4451</v>
      </c>
      <c r="D524" t="s">
        <v>4452</v>
      </c>
      <c r="M524" t="s">
        <v>14661</v>
      </c>
      <c r="N524" t="s">
        <v>14662</v>
      </c>
      <c r="O524" t="s">
        <v>11166</v>
      </c>
    </row>
    <row r="525" spans="3:15" ht="15">
      <c r="C525" t="s">
        <v>4453</v>
      </c>
      <c r="D525" t="s">
        <v>4454</v>
      </c>
      <c r="M525" t="s">
        <v>11175</v>
      </c>
      <c r="N525" t="s">
        <v>12910</v>
      </c>
      <c r="O525" t="s">
        <v>11166</v>
      </c>
    </row>
    <row r="526" spans="3:15" ht="15">
      <c r="C526" t="s">
        <v>4455</v>
      </c>
      <c r="D526" t="s">
        <v>4456</v>
      </c>
      <c r="M526" t="s">
        <v>11176</v>
      </c>
      <c r="N526" t="s">
        <v>11177</v>
      </c>
      <c r="O526" t="s">
        <v>11166</v>
      </c>
    </row>
    <row r="527" spans="3:15" ht="15">
      <c r="C527" t="s">
        <v>4457</v>
      </c>
      <c r="D527" t="s">
        <v>4458</v>
      </c>
      <c r="M527" t="s">
        <v>11194</v>
      </c>
      <c r="N527" t="s">
        <v>11195</v>
      </c>
      <c r="O527" t="s">
        <v>11166</v>
      </c>
    </row>
    <row r="528" spans="3:15" ht="15">
      <c r="C528" t="s">
        <v>4459</v>
      </c>
      <c r="D528" t="s">
        <v>4460</v>
      </c>
      <c r="M528" t="s">
        <v>11178</v>
      </c>
      <c r="N528" t="s">
        <v>11179</v>
      </c>
      <c r="O528" t="s">
        <v>11166</v>
      </c>
    </row>
    <row r="529" spans="3:15" ht="15">
      <c r="C529" t="s">
        <v>4461</v>
      </c>
      <c r="D529" t="s">
        <v>4462</v>
      </c>
      <c r="M529" t="s">
        <v>11180</v>
      </c>
      <c r="N529" t="s">
        <v>12911</v>
      </c>
      <c r="O529" t="s">
        <v>11166</v>
      </c>
    </row>
    <row r="530" spans="3:15" ht="15">
      <c r="C530" t="s">
        <v>4463</v>
      </c>
      <c r="D530" t="s">
        <v>4464</v>
      </c>
      <c r="M530" t="s">
        <v>11207</v>
      </c>
      <c r="N530" t="s">
        <v>11208</v>
      </c>
      <c r="O530" t="s">
        <v>11166</v>
      </c>
    </row>
    <row r="531" spans="3:15" ht="15">
      <c r="C531" t="s">
        <v>4465</v>
      </c>
      <c r="D531" t="s">
        <v>4466</v>
      </c>
      <c r="M531" t="s">
        <v>11181</v>
      </c>
      <c r="N531" t="s">
        <v>11182</v>
      </c>
      <c r="O531" t="s">
        <v>11166</v>
      </c>
    </row>
    <row r="532" spans="3:15" ht="15">
      <c r="C532" t="s">
        <v>4467</v>
      </c>
      <c r="D532" t="s">
        <v>4468</v>
      </c>
      <c r="M532" t="s">
        <v>14663</v>
      </c>
      <c r="N532" t="s">
        <v>14664</v>
      </c>
      <c r="O532" t="s">
        <v>11166</v>
      </c>
    </row>
    <row r="533" spans="3:15" ht="15">
      <c r="C533" t="s">
        <v>4469</v>
      </c>
      <c r="D533" t="s">
        <v>4470</v>
      </c>
      <c r="M533" t="s">
        <v>12912</v>
      </c>
      <c r="N533" t="s">
        <v>12913</v>
      </c>
      <c r="O533" t="s">
        <v>11166</v>
      </c>
    </row>
    <row r="534" spans="3:15" ht="15">
      <c r="C534" t="s">
        <v>4471</v>
      </c>
      <c r="D534" t="s">
        <v>4472</v>
      </c>
      <c r="M534" t="s">
        <v>11209</v>
      </c>
      <c r="N534" t="s">
        <v>11210</v>
      </c>
      <c r="O534" t="s">
        <v>11166</v>
      </c>
    </row>
    <row r="535" spans="3:15" ht="15">
      <c r="C535" t="s">
        <v>4473</v>
      </c>
      <c r="D535" t="s">
        <v>4474</v>
      </c>
      <c r="M535" t="s">
        <v>11211</v>
      </c>
      <c r="N535" t="s">
        <v>11212</v>
      </c>
      <c r="O535" t="s">
        <v>11166</v>
      </c>
    </row>
    <row r="536" spans="3:15" ht="15">
      <c r="C536" t="s">
        <v>4475</v>
      </c>
      <c r="D536" t="s">
        <v>4476</v>
      </c>
      <c r="M536" t="s">
        <v>14665</v>
      </c>
      <c r="N536" t="s">
        <v>14666</v>
      </c>
      <c r="O536" t="s">
        <v>11166</v>
      </c>
    </row>
    <row r="537" spans="3:15" ht="15">
      <c r="C537" t="s">
        <v>4477</v>
      </c>
      <c r="D537" t="s">
        <v>4478</v>
      </c>
      <c r="M537" t="s">
        <v>12914</v>
      </c>
      <c r="N537" t="s">
        <v>12915</v>
      </c>
      <c r="O537" t="s">
        <v>11166</v>
      </c>
    </row>
    <row r="538" spans="3:15" ht="15">
      <c r="C538" t="s">
        <v>4479</v>
      </c>
      <c r="D538" t="s">
        <v>4480</v>
      </c>
      <c r="M538" t="s">
        <v>14667</v>
      </c>
      <c r="N538" t="s">
        <v>14668</v>
      </c>
      <c r="O538" t="s">
        <v>11166</v>
      </c>
    </row>
    <row r="539" spans="3:15" ht="15">
      <c r="C539" t="s">
        <v>4481</v>
      </c>
      <c r="D539" t="s">
        <v>4482</v>
      </c>
      <c r="M539" t="s">
        <v>14669</v>
      </c>
      <c r="N539" t="s">
        <v>14670</v>
      </c>
      <c r="O539" t="s">
        <v>11166</v>
      </c>
    </row>
    <row r="540" spans="3:15" ht="15">
      <c r="C540" t="s">
        <v>4156</v>
      </c>
      <c r="D540" t="s">
        <v>4483</v>
      </c>
      <c r="M540" t="s">
        <v>12916</v>
      </c>
      <c r="N540" t="s">
        <v>12917</v>
      </c>
      <c r="O540" t="s">
        <v>11166</v>
      </c>
    </row>
    <row r="541" spans="3:15" ht="15">
      <c r="C541" t="s">
        <v>4310</v>
      </c>
      <c r="D541" t="s">
        <v>4484</v>
      </c>
      <c r="M541" t="s">
        <v>12918</v>
      </c>
      <c r="N541" t="s">
        <v>12919</v>
      </c>
      <c r="O541" t="s">
        <v>11166</v>
      </c>
    </row>
    <row r="542" spans="3:15" ht="15">
      <c r="C542" t="s">
        <v>892</v>
      </c>
      <c r="D542" t="s">
        <v>4485</v>
      </c>
      <c r="M542" t="s">
        <v>14671</v>
      </c>
      <c r="N542" t="s">
        <v>14672</v>
      </c>
      <c r="O542" t="s">
        <v>11166</v>
      </c>
    </row>
    <row r="543" spans="3:15" ht="15">
      <c r="C543" t="s">
        <v>4486</v>
      </c>
      <c r="D543" t="s">
        <v>4487</v>
      </c>
      <c r="M543" t="s">
        <v>14673</v>
      </c>
      <c r="N543" t="s">
        <v>14674</v>
      </c>
      <c r="O543" t="s">
        <v>11166</v>
      </c>
    </row>
    <row r="544" spans="3:15" ht="15">
      <c r="C544" t="s">
        <v>1002</v>
      </c>
      <c r="D544" t="s">
        <v>4488</v>
      </c>
      <c r="M544" t="s">
        <v>14675</v>
      </c>
      <c r="N544" t="s">
        <v>14676</v>
      </c>
      <c r="O544" t="s">
        <v>11166</v>
      </c>
    </row>
    <row r="545" spans="3:15" ht="15">
      <c r="C545" t="s">
        <v>4489</v>
      </c>
      <c r="D545" t="s">
        <v>4490</v>
      </c>
      <c r="M545" t="s">
        <v>14677</v>
      </c>
      <c r="N545" t="s">
        <v>14678</v>
      </c>
      <c r="O545" t="s">
        <v>11166</v>
      </c>
    </row>
    <row r="546" spans="3:15" ht="15">
      <c r="C546" t="s">
        <v>4491</v>
      </c>
      <c r="D546" t="s">
        <v>4492</v>
      </c>
      <c r="M546" t="s">
        <v>12920</v>
      </c>
      <c r="N546" t="s">
        <v>12921</v>
      </c>
      <c r="O546" t="s">
        <v>11166</v>
      </c>
    </row>
    <row r="547" spans="3:15" ht="15">
      <c r="C547" t="s">
        <v>4493</v>
      </c>
      <c r="D547" t="s">
        <v>4494</v>
      </c>
      <c r="M547" t="s">
        <v>11169</v>
      </c>
      <c r="N547" t="s">
        <v>11170</v>
      </c>
      <c r="O547" t="s">
        <v>11166</v>
      </c>
    </row>
    <row r="548" spans="3:15" ht="15">
      <c r="C548" t="s">
        <v>4495</v>
      </c>
      <c r="D548" t="s">
        <v>4496</v>
      </c>
      <c r="M548" t="s">
        <v>11171</v>
      </c>
      <c r="N548" t="s">
        <v>11172</v>
      </c>
      <c r="O548" t="s">
        <v>11166</v>
      </c>
    </row>
    <row r="549" spans="3:15" ht="15">
      <c r="C549" t="s">
        <v>4497</v>
      </c>
      <c r="D549" t="s">
        <v>4498</v>
      </c>
      <c r="M549" t="s">
        <v>14679</v>
      </c>
      <c r="N549" t="s">
        <v>14680</v>
      </c>
      <c r="O549" t="s">
        <v>11166</v>
      </c>
    </row>
    <row r="550" spans="3:15" ht="15">
      <c r="C550" t="s">
        <v>4499</v>
      </c>
      <c r="D550" t="s">
        <v>4500</v>
      </c>
      <c r="M550" t="s">
        <v>12922</v>
      </c>
      <c r="N550" t="s">
        <v>12923</v>
      </c>
      <c r="O550" t="s">
        <v>11166</v>
      </c>
    </row>
    <row r="551" spans="3:15" ht="15">
      <c r="C551" t="s">
        <v>4501</v>
      </c>
      <c r="D551" t="s">
        <v>4502</v>
      </c>
      <c r="M551" t="s">
        <v>11183</v>
      </c>
      <c r="N551" t="s">
        <v>11184</v>
      </c>
      <c r="O551" t="s">
        <v>11166</v>
      </c>
    </row>
    <row r="552" spans="3:15" ht="15">
      <c r="C552" t="s">
        <v>4503</v>
      </c>
      <c r="D552" t="s">
        <v>4504</v>
      </c>
      <c r="M552" t="s">
        <v>11384</v>
      </c>
      <c r="N552" t="s">
        <v>11385</v>
      </c>
      <c r="O552" t="s">
        <v>11166</v>
      </c>
    </row>
    <row r="553" spans="3:15" ht="15">
      <c r="C553" t="s">
        <v>4505</v>
      </c>
      <c r="D553" t="s">
        <v>4506</v>
      </c>
      <c r="M553" t="s">
        <v>11185</v>
      </c>
      <c r="N553" t="s">
        <v>11186</v>
      </c>
      <c r="O553" t="s">
        <v>11166</v>
      </c>
    </row>
    <row r="554" spans="3:15" ht="15">
      <c r="C554" t="s">
        <v>4507</v>
      </c>
      <c r="D554" t="s">
        <v>4508</v>
      </c>
      <c r="M554" t="s">
        <v>14681</v>
      </c>
      <c r="N554" t="s">
        <v>14682</v>
      </c>
      <c r="O554" t="s">
        <v>11166</v>
      </c>
    </row>
    <row r="555" spans="3:15" ht="15">
      <c r="C555" t="s">
        <v>589</v>
      </c>
      <c r="D555" t="s">
        <v>4509</v>
      </c>
      <c r="M555" t="s">
        <v>11187</v>
      </c>
      <c r="N555" t="s">
        <v>11188</v>
      </c>
      <c r="O555" t="s">
        <v>11166</v>
      </c>
    </row>
    <row r="556" spans="3:15" ht="15">
      <c r="C556" t="s">
        <v>4510</v>
      </c>
      <c r="D556" t="s">
        <v>4511</v>
      </c>
      <c r="M556" t="s">
        <v>14683</v>
      </c>
      <c r="N556" t="s">
        <v>14684</v>
      </c>
      <c r="O556" t="s">
        <v>11166</v>
      </c>
    </row>
    <row r="557" spans="3:15" ht="15">
      <c r="C557" t="s">
        <v>4512</v>
      </c>
      <c r="D557" t="s">
        <v>4513</v>
      </c>
      <c r="M557" t="s">
        <v>14685</v>
      </c>
      <c r="N557" t="s">
        <v>14686</v>
      </c>
      <c r="O557" t="s">
        <v>11166</v>
      </c>
    </row>
    <row r="558" spans="3:15" ht="15">
      <c r="C558" t="s">
        <v>4514</v>
      </c>
      <c r="D558" t="s">
        <v>4515</v>
      </c>
      <c r="M558" t="s">
        <v>11173</v>
      </c>
      <c r="N558" t="s">
        <v>11174</v>
      </c>
      <c r="O558" t="s">
        <v>11166</v>
      </c>
    </row>
    <row r="559" spans="3:15" ht="15">
      <c r="C559" t="s">
        <v>4516</v>
      </c>
      <c r="D559" t="s">
        <v>4517</v>
      </c>
      <c r="M559" t="s">
        <v>14687</v>
      </c>
      <c r="N559" t="s">
        <v>14688</v>
      </c>
      <c r="O559" t="s">
        <v>11166</v>
      </c>
    </row>
    <row r="560" spans="3:15" ht="15">
      <c r="C560" t="s">
        <v>4518</v>
      </c>
      <c r="D560" t="s">
        <v>4519</v>
      </c>
      <c r="M560" t="s">
        <v>12924</v>
      </c>
      <c r="N560" t="s">
        <v>12925</v>
      </c>
      <c r="O560" t="s">
        <v>11166</v>
      </c>
    </row>
    <row r="561" spans="3:15" ht="15">
      <c r="C561" t="s">
        <v>4520</v>
      </c>
      <c r="D561" t="s">
        <v>4521</v>
      </c>
      <c r="M561" t="s">
        <v>14689</v>
      </c>
      <c r="N561" t="s">
        <v>14690</v>
      </c>
      <c r="O561" t="s">
        <v>11166</v>
      </c>
    </row>
    <row r="562" spans="3:15" ht="15">
      <c r="C562" t="s">
        <v>4522</v>
      </c>
      <c r="D562" t="s">
        <v>4523</v>
      </c>
      <c r="M562" t="s">
        <v>11196</v>
      </c>
      <c r="N562" t="s">
        <v>12926</v>
      </c>
      <c r="O562" t="s">
        <v>11166</v>
      </c>
    </row>
    <row r="563" spans="3:15" ht="15">
      <c r="C563" t="s">
        <v>4524</v>
      </c>
      <c r="D563" t="s">
        <v>4525</v>
      </c>
      <c r="M563" t="s">
        <v>11197</v>
      </c>
      <c r="N563" t="s">
        <v>12927</v>
      </c>
      <c r="O563" t="s">
        <v>11166</v>
      </c>
    </row>
    <row r="564" spans="3:15" ht="15">
      <c r="C564" t="s">
        <v>4526</v>
      </c>
      <c r="D564" t="s">
        <v>4527</v>
      </c>
      <c r="M564" t="s">
        <v>14691</v>
      </c>
      <c r="N564" t="s">
        <v>14692</v>
      </c>
      <c r="O564" t="s">
        <v>11166</v>
      </c>
    </row>
    <row r="565" spans="3:15" ht="15">
      <c r="C565" t="s">
        <v>121</v>
      </c>
      <c r="D565" t="s">
        <v>4528</v>
      </c>
      <c r="M565" t="s">
        <v>11198</v>
      </c>
      <c r="N565" t="s">
        <v>12928</v>
      </c>
      <c r="O565" t="s">
        <v>11166</v>
      </c>
    </row>
    <row r="566" spans="3:15" ht="15">
      <c r="C566" t="s">
        <v>4250</v>
      </c>
      <c r="D566" t="s">
        <v>4529</v>
      </c>
      <c r="M566" t="s">
        <v>11217</v>
      </c>
      <c r="N566" t="s">
        <v>11218</v>
      </c>
      <c r="O566" t="s">
        <v>11166</v>
      </c>
    </row>
    <row r="567" spans="3:15" ht="15">
      <c r="C567" t="s">
        <v>4530</v>
      </c>
      <c r="D567" t="s">
        <v>4531</v>
      </c>
      <c r="M567" t="s">
        <v>14693</v>
      </c>
      <c r="N567" t="s">
        <v>14694</v>
      </c>
      <c r="O567" t="s">
        <v>11166</v>
      </c>
    </row>
    <row r="568" spans="3:15" ht="15">
      <c r="C568" t="s">
        <v>4532</v>
      </c>
      <c r="D568" t="s">
        <v>4533</v>
      </c>
      <c r="M568" t="s">
        <v>12929</v>
      </c>
      <c r="N568" t="s">
        <v>12930</v>
      </c>
      <c r="O568" t="s">
        <v>11166</v>
      </c>
    </row>
    <row r="569" spans="3:15" ht="15">
      <c r="C569" t="s">
        <v>4534</v>
      </c>
      <c r="D569" t="s">
        <v>4535</v>
      </c>
      <c r="M569" t="s">
        <v>12931</v>
      </c>
      <c r="N569" t="s">
        <v>12932</v>
      </c>
      <c r="O569" t="s">
        <v>11166</v>
      </c>
    </row>
    <row r="570" spans="3:15" ht="15">
      <c r="C570" t="s">
        <v>4536</v>
      </c>
      <c r="D570" t="s">
        <v>4537</v>
      </c>
      <c r="M570" t="s">
        <v>11167</v>
      </c>
      <c r="N570" t="s">
        <v>11168</v>
      </c>
      <c r="O570" t="s">
        <v>11166</v>
      </c>
    </row>
    <row r="571" spans="3:15" ht="15">
      <c r="C571" t="s">
        <v>4538</v>
      </c>
      <c r="D571" t="s">
        <v>4539</v>
      </c>
      <c r="M571" t="s">
        <v>12933</v>
      </c>
      <c r="N571" t="s">
        <v>12934</v>
      </c>
      <c r="O571" t="s">
        <v>11166</v>
      </c>
    </row>
    <row r="572" spans="3:15" ht="15">
      <c r="C572" t="s">
        <v>4540</v>
      </c>
      <c r="D572" t="s">
        <v>4541</v>
      </c>
      <c r="M572" t="s">
        <v>14695</v>
      </c>
      <c r="N572" t="s">
        <v>14696</v>
      </c>
      <c r="O572" t="s">
        <v>11166</v>
      </c>
    </row>
    <row r="573" spans="3:15" ht="15">
      <c r="C573" t="s">
        <v>4542</v>
      </c>
      <c r="D573" t="s">
        <v>4543</v>
      </c>
      <c r="M573" t="s">
        <v>12935</v>
      </c>
      <c r="N573" t="s">
        <v>12936</v>
      </c>
      <c r="O573" t="s">
        <v>11166</v>
      </c>
    </row>
    <row r="574" spans="3:15" ht="15">
      <c r="C574" t="s">
        <v>4544</v>
      </c>
      <c r="D574" t="s">
        <v>4545</v>
      </c>
      <c r="M574" t="s">
        <v>14697</v>
      </c>
      <c r="N574" t="s">
        <v>14698</v>
      </c>
      <c r="O574" t="s">
        <v>11166</v>
      </c>
    </row>
    <row r="575" spans="3:15" ht="15">
      <c r="C575" t="s">
        <v>4176</v>
      </c>
      <c r="D575" t="s">
        <v>4546</v>
      </c>
      <c r="M575" t="s">
        <v>12937</v>
      </c>
      <c r="N575" t="s">
        <v>12938</v>
      </c>
      <c r="O575" t="s">
        <v>11166</v>
      </c>
    </row>
    <row r="576" spans="3:15" ht="15">
      <c r="C576" t="s">
        <v>4547</v>
      </c>
      <c r="D576" t="s">
        <v>4548</v>
      </c>
      <c r="M576" t="s">
        <v>14699</v>
      </c>
      <c r="N576" t="s">
        <v>14700</v>
      </c>
      <c r="O576" t="s">
        <v>11166</v>
      </c>
    </row>
    <row r="577" spans="3:15" ht="15">
      <c r="C577" t="s">
        <v>4549</v>
      </c>
      <c r="D577" t="s">
        <v>4550</v>
      </c>
      <c r="M577" t="s">
        <v>12939</v>
      </c>
      <c r="N577" t="s">
        <v>12940</v>
      </c>
      <c r="O577" t="s">
        <v>11166</v>
      </c>
    </row>
    <row r="578" spans="3:15" ht="15">
      <c r="C578" t="s">
        <v>4551</v>
      </c>
      <c r="D578" t="s">
        <v>4552</v>
      </c>
      <c r="M578" t="s">
        <v>14701</v>
      </c>
      <c r="N578" t="s">
        <v>14702</v>
      </c>
      <c r="O578" t="s">
        <v>11166</v>
      </c>
    </row>
    <row r="579" spans="3:15" ht="15">
      <c r="C579" t="s">
        <v>4553</v>
      </c>
      <c r="D579" t="s">
        <v>4554</v>
      </c>
      <c r="M579" t="s">
        <v>11189</v>
      </c>
      <c r="N579" t="s">
        <v>14703</v>
      </c>
      <c r="O579" t="s">
        <v>11166</v>
      </c>
    </row>
    <row r="580" spans="3:15" ht="15">
      <c r="C580" t="s">
        <v>4555</v>
      </c>
      <c r="D580" t="s">
        <v>4556</v>
      </c>
      <c r="M580" t="s">
        <v>14704</v>
      </c>
      <c r="N580" t="s">
        <v>14705</v>
      </c>
      <c r="O580" t="s">
        <v>11166</v>
      </c>
    </row>
    <row r="581" spans="3:15" ht="15">
      <c r="C581" t="s">
        <v>4557</v>
      </c>
      <c r="D581" t="s">
        <v>4558</v>
      </c>
      <c r="M581" t="s">
        <v>14706</v>
      </c>
      <c r="N581" t="s">
        <v>14707</v>
      </c>
      <c r="O581" t="s">
        <v>11166</v>
      </c>
    </row>
    <row r="582" spans="3:15" ht="15">
      <c r="C582" t="s">
        <v>4559</v>
      </c>
      <c r="D582" t="s">
        <v>4560</v>
      </c>
      <c r="M582" t="s">
        <v>11215</v>
      </c>
      <c r="N582" t="s">
        <v>11216</v>
      </c>
      <c r="O582" t="s">
        <v>11166</v>
      </c>
    </row>
    <row r="583" spans="3:15" ht="15">
      <c r="C583" t="s">
        <v>4184</v>
      </c>
      <c r="D583" t="s">
        <v>4561</v>
      </c>
      <c r="M583" t="s">
        <v>14708</v>
      </c>
      <c r="N583" t="s">
        <v>14709</v>
      </c>
      <c r="O583" t="s">
        <v>11166</v>
      </c>
    </row>
    <row r="584" spans="3:15" ht="15">
      <c r="C584" t="s">
        <v>988</v>
      </c>
      <c r="D584" t="s">
        <v>4562</v>
      </c>
      <c r="M584" t="s">
        <v>14710</v>
      </c>
      <c r="N584" t="s">
        <v>14711</v>
      </c>
      <c r="O584" t="s">
        <v>11166</v>
      </c>
    </row>
    <row r="585" spans="3:15" ht="15">
      <c r="C585" t="s">
        <v>4563</v>
      </c>
      <c r="D585" t="s">
        <v>4564</v>
      </c>
      <c r="M585" t="s">
        <v>14712</v>
      </c>
      <c r="N585" t="s">
        <v>14713</v>
      </c>
      <c r="O585" t="s">
        <v>11166</v>
      </c>
    </row>
    <row r="586" spans="3:15" ht="15">
      <c r="C586" t="s">
        <v>4565</v>
      </c>
      <c r="D586" t="s">
        <v>4566</v>
      </c>
      <c r="M586" t="s">
        <v>14714</v>
      </c>
      <c r="N586" t="s">
        <v>14715</v>
      </c>
      <c r="O586" t="s">
        <v>11166</v>
      </c>
    </row>
    <row r="587" spans="3:15" ht="15">
      <c r="C587" t="s">
        <v>4567</v>
      </c>
      <c r="D587" t="s">
        <v>4568</v>
      </c>
      <c r="M587" t="s">
        <v>14716</v>
      </c>
      <c r="N587" t="s">
        <v>14717</v>
      </c>
      <c r="O587" t="s">
        <v>11166</v>
      </c>
    </row>
    <row r="588" spans="3:15" ht="15">
      <c r="C588" t="s">
        <v>4569</v>
      </c>
      <c r="D588" t="s">
        <v>4570</v>
      </c>
      <c r="M588" t="s">
        <v>12941</v>
      </c>
      <c r="N588" t="s">
        <v>12942</v>
      </c>
      <c r="O588" t="s">
        <v>11166</v>
      </c>
    </row>
    <row r="589" spans="3:15" ht="15">
      <c r="C589" t="s">
        <v>4571</v>
      </c>
      <c r="D589" t="s">
        <v>4572</v>
      </c>
      <c r="M589" t="s">
        <v>12943</v>
      </c>
      <c r="N589" t="s">
        <v>12944</v>
      </c>
      <c r="O589" t="s">
        <v>11166</v>
      </c>
    </row>
    <row r="590" spans="3:15" ht="15">
      <c r="C590" t="s">
        <v>4573</v>
      </c>
      <c r="D590" t="s">
        <v>4574</v>
      </c>
      <c r="M590" t="s">
        <v>11199</v>
      </c>
      <c r="N590" t="s">
        <v>11200</v>
      </c>
      <c r="O590" t="s">
        <v>11166</v>
      </c>
    </row>
    <row r="591" spans="3:15" ht="15">
      <c r="C591" t="s">
        <v>4575</v>
      </c>
      <c r="D591" t="s">
        <v>4576</v>
      </c>
      <c r="M591" t="s">
        <v>14718</v>
      </c>
      <c r="N591" t="s">
        <v>14719</v>
      </c>
      <c r="O591" t="s">
        <v>11166</v>
      </c>
    </row>
    <row r="592" spans="3:15" ht="15">
      <c r="C592" t="s">
        <v>4577</v>
      </c>
      <c r="D592" t="s">
        <v>4578</v>
      </c>
      <c r="M592" t="s">
        <v>14720</v>
      </c>
      <c r="N592" t="s">
        <v>14721</v>
      </c>
      <c r="O592" t="s">
        <v>11166</v>
      </c>
    </row>
    <row r="593" spans="3:15" ht="15">
      <c r="C593" t="s">
        <v>4579</v>
      </c>
      <c r="D593" t="s">
        <v>4580</v>
      </c>
      <c r="M593" t="s">
        <v>12945</v>
      </c>
      <c r="N593" t="s">
        <v>12946</v>
      </c>
      <c r="O593" t="s">
        <v>11166</v>
      </c>
    </row>
    <row r="594" spans="3:15" ht="15">
      <c r="C594" t="s">
        <v>4581</v>
      </c>
      <c r="D594" t="s">
        <v>4582</v>
      </c>
      <c r="M594" t="s">
        <v>14722</v>
      </c>
      <c r="N594" t="s">
        <v>14723</v>
      </c>
      <c r="O594" t="s">
        <v>11166</v>
      </c>
    </row>
    <row r="595" spans="3:15" ht="15">
      <c r="C595" t="s">
        <v>4583</v>
      </c>
      <c r="D595" t="s">
        <v>4584</v>
      </c>
      <c r="M595" t="s">
        <v>14724</v>
      </c>
      <c r="N595" t="s">
        <v>14725</v>
      </c>
      <c r="O595" t="s">
        <v>11166</v>
      </c>
    </row>
    <row r="596" spans="3:15" ht="15">
      <c r="C596" t="s">
        <v>4585</v>
      </c>
      <c r="D596" t="s">
        <v>4586</v>
      </c>
      <c r="M596" t="s">
        <v>12947</v>
      </c>
      <c r="N596" t="s">
        <v>12948</v>
      </c>
      <c r="O596" t="s">
        <v>11166</v>
      </c>
    </row>
    <row r="597" spans="3:15" ht="15">
      <c r="C597" t="s">
        <v>4587</v>
      </c>
      <c r="D597" t="s">
        <v>4588</v>
      </c>
      <c r="M597" t="s">
        <v>12949</v>
      </c>
      <c r="N597" t="s">
        <v>12950</v>
      </c>
      <c r="O597" t="s">
        <v>11166</v>
      </c>
    </row>
    <row r="598" spans="3:15" ht="15">
      <c r="C598" t="s">
        <v>4589</v>
      </c>
      <c r="D598" t="s">
        <v>4590</v>
      </c>
      <c r="M598" t="s">
        <v>14726</v>
      </c>
      <c r="N598" t="s">
        <v>14727</v>
      </c>
      <c r="O598" t="s">
        <v>11166</v>
      </c>
    </row>
    <row r="599" spans="3:15" ht="15">
      <c r="C599" t="s">
        <v>4591</v>
      </c>
      <c r="D599" t="s">
        <v>4592</v>
      </c>
      <c r="M599" t="s">
        <v>14728</v>
      </c>
      <c r="N599" t="s">
        <v>14729</v>
      </c>
      <c r="O599" t="s">
        <v>11166</v>
      </c>
    </row>
    <row r="600" spans="3:15" ht="15">
      <c r="C600" t="s">
        <v>4593</v>
      </c>
      <c r="D600" t="s">
        <v>4594</v>
      </c>
      <c r="M600" t="s">
        <v>13164</v>
      </c>
      <c r="N600" t="s">
        <v>13165</v>
      </c>
      <c r="O600" t="s">
        <v>11166</v>
      </c>
    </row>
    <row r="601" spans="3:15" ht="15">
      <c r="C601" t="s">
        <v>4595</v>
      </c>
      <c r="D601" t="s">
        <v>4596</v>
      </c>
      <c r="M601" t="s">
        <v>14730</v>
      </c>
      <c r="N601" t="s">
        <v>14731</v>
      </c>
      <c r="O601" t="s">
        <v>11166</v>
      </c>
    </row>
    <row r="602" spans="3:15" ht="15">
      <c r="C602" t="s">
        <v>4597</v>
      </c>
      <c r="D602" t="s">
        <v>4598</v>
      </c>
      <c r="M602" t="s">
        <v>12951</v>
      </c>
      <c r="N602" t="s">
        <v>12952</v>
      </c>
      <c r="O602" t="s">
        <v>11221</v>
      </c>
    </row>
    <row r="603" spans="3:15" ht="15">
      <c r="C603" t="s">
        <v>4599</v>
      </c>
      <c r="D603" t="s">
        <v>4600</v>
      </c>
      <c r="M603" t="s">
        <v>11390</v>
      </c>
      <c r="N603" t="s">
        <v>14732</v>
      </c>
      <c r="O603" t="s">
        <v>11221</v>
      </c>
    </row>
    <row r="604" spans="3:15" ht="15">
      <c r="C604" t="s">
        <v>4601</v>
      </c>
      <c r="D604" t="s">
        <v>4602</v>
      </c>
      <c r="M604" t="s">
        <v>11391</v>
      </c>
      <c r="N604" t="s">
        <v>11392</v>
      </c>
      <c r="O604" t="s">
        <v>11221</v>
      </c>
    </row>
    <row r="605" spans="3:15" ht="15">
      <c r="C605" t="s">
        <v>4603</v>
      </c>
      <c r="D605" t="s">
        <v>4604</v>
      </c>
      <c r="M605" t="s">
        <v>11393</v>
      </c>
      <c r="N605" t="s">
        <v>12953</v>
      </c>
      <c r="O605" t="s">
        <v>11221</v>
      </c>
    </row>
    <row r="606" spans="3:15" ht="15">
      <c r="C606" t="s">
        <v>4605</v>
      </c>
      <c r="D606" t="s">
        <v>4606</v>
      </c>
      <c r="M606" t="s">
        <v>11394</v>
      </c>
      <c r="N606" t="s">
        <v>12954</v>
      </c>
      <c r="O606" t="s">
        <v>11221</v>
      </c>
    </row>
    <row r="607" spans="3:15" ht="15">
      <c r="C607" t="s">
        <v>4607</v>
      </c>
      <c r="D607" t="s">
        <v>4608</v>
      </c>
      <c r="M607" t="s">
        <v>11395</v>
      </c>
      <c r="N607" t="s">
        <v>12955</v>
      </c>
      <c r="O607" t="s">
        <v>11221</v>
      </c>
    </row>
    <row r="608" spans="3:15" ht="15">
      <c r="C608" t="s">
        <v>4609</v>
      </c>
      <c r="D608" t="s">
        <v>4610</v>
      </c>
      <c r="M608" t="s">
        <v>11396</v>
      </c>
      <c r="N608" t="s">
        <v>12956</v>
      </c>
      <c r="O608" t="s">
        <v>11221</v>
      </c>
    </row>
    <row r="609" spans="3:15" ht="15">
      <c r="C609" t="s">
        <v>4611</v>
      </c>
      <c r="D609" t="s">
        <v>4612</v>
      </c>
      <c r="M609" t="s">
        <v>11397</v>
      </c>
      <c r="N609" t="s">
        <v>11398</v>
      </c>
      <c r="O609" t="s">
        <v>11221</v>
      </c>
    </row>
    <row r="610" spans="3:15" ht="15">
      <c r="C610" t="s">
        <v>4613</v>
      </c>
      <c r="D610" t="s">
        <v>4614</v>
      </c>
      <c r="M610" t="s">
        <v>11399</v>
      </c>
      <c r="N610" t="s">
        <v>14733</v>
      </c>
      <c r="O610" t="s">
        <v>11221</v>
      </c>
    </row>
    <row r="611" spans="3:15" ht="15">
      <c r="C611" t="s">
        <v>4615</v>
      </c>
      <c r="D611" t="s">
        <v>4616</v>
      </c>
      <c r="M611" t="s">
        <v>14734</v>
      </c>
      <c r="N611" t="s">
        <v>14735</v>
      </c>
      <c r="O611" t="s">
        <v>11221</v>
      </c>
    </row>
    <row r="612" spans="3:15" ht="15">
      <c r="C612" t="s">
        <v>4617</v>
      </c>
      <c r="D612" t="s">
        <v>4618</v>
      </c>
      <c r="M612" t="s">
        <v>14736</v>
      </c>
      <c r="N612" t="s">
        <v>14737</v>
      </c>
      <c r="O612" t="s">
        <v>11221</v>
      </c>
    </row>
    <row r="613" spans="3:15" ht="15">
      <c r="C613" t="s">
        <v>4619</v>
      </c>
      <c r="D613" t="s">
        <v>4620</v>
      </c>
      <c r="M613" t="s">
        <v>11400</v>
      </c>
      <c r="N613" t="s">
        <v>11401</v>
      </c>
      <c r="O613" t="s">
        <v>11221</v>
      </c>
    </row>
    <row r="614" spans="3:15" ht="15">
      <c r="C614" t="s">
        <v>4621</v>
      </c>
      <c r="D614" t="s">
        <v>4622</v>
      </c>
      <c r="M614" t="s">
        <v>11402</v>
      </c>
      <c r="N614" t="s">
        <v>14738</v>
      </c>
      <c r="O614" t="s">
        <v>11221</v>
      </c>
    </row>
    <row r="615" spans="3:15" ht="15">
      <c r="C615" t="s">
        <v>4623</v>
      </c>
      <c r="D615" t="s">
        <v>4624</v>
      </c>
      <c r="M615" t="s">
        <v>11405</v>
      </c>
      <c r="N615" t="s">
        <v>11406</v>
      </c>
      <c r="O615" t="s">
        <v>11221</v>
      </c>
    </row>
    <row r="616" spans="3:15" ht="15">
      <c r="C616" t="s">
        <v>4625</v>
      </c>
      <c r="D616" t="s">
        <v>4626</v>
      </c>
      <c r="M616" t="s">
        <v>11222</v>
      </c>
      <c r="N616" t="s">
        <v>11223</v>
      </c>
      <c r="O616" t="s">
        <v>11221</v>
      </c>
    </row>
    <row r="617" spans="3:15" ht="15">
      <c r="C617" t="s">
        <v>4627</v>
      </c>
      <c r="D617" t="s">
        <v>4628</v>
      </c>
      <c r="M617" t="s">
        <v>11224</v>
      </c>
      <c r="N617" t="s">
        <v>11225</v>
      </c>
      <c r="O617" t="s">
        <v>11221</v>
      </c>
    </row>
    <row r="618" spans="3:15" ht="15">
      <c r="C618" t="s">
        <v>4629</v>
      </c>
      <c r="D618" t="s">
        <v>4630</v>
      </c>
      <c r="M618" t="s">
        <v>12957</v>
      </c>
      <c r="N618" t="s">
        <v>12958</v>
      </c>
      <c r="O618" t="s">
        <v>11221</v>
      </c>
    </row>
    <row r="619" spans="3:15" ht="15">
      <c r="C619" t="s">
        <v>4631</v>
      </c>
      <c r="D619" t="s">
        <v>4632</v>
      </c>
      <c r="M619" t="s">
        <v>11228</v>
      </c>
      <c r="N619" t="s">
        <v>12959</v>
      </c>
      <c r="O619" t="s">
        <v>11221</v>
      </c>
    </row>
    <row r="620" spans="3:15" ht="15">
      <c r="C620" t="s">
        <v>4633</v>
      </c>
      <c r="D620" t="s">
        <v>4634</v>
      </c>
      <c r="M620" t="s">
        <v>14739</v>
      </c>
      <c r="N620" t="s">
        <v>14740</v>
      </c>
      <c r="O620" t="s">
        <v>11221</v>
      </c>
    </row>
    <row r="621" spans="3:15" ht="15">
      <c r="C621" t="s">
        <v>4635</v>
      </c>
      <c r="D621" t="s">
        <v>4636</v>
      </c>
      <c r="M621" t="s">
        <v>12960</v>
      </c>
      <c r="N621" t="s">
        <v>12961</v>
      </c>
      <c r="O621" t="s">
        <v>11221</v>
      </c>
    </row>
    <row r="622" spans="3:15" ht="15">
      <c r="C622" t="s">
        <v>4637</v>
      </c>
      <c r="D622" t="s">
        <v>4638</v>
      </c>
      <c r="M622" t="s">
        <v>11386</v>
      </c>
      <c r="N622" t="s">
        <v>11387</v>
      </c>
      <c r="O622" t="s">
        <v>11221</v>
      </c>
    </row>
    <row r="623" spans="3:15" ht="15">
      <c r="C623" t="s">
        <v>4639</v>
      </c>
      <c r="D623" t="s">
        <v>4640</v>
      </c>
      <c r="M623" t="s">
        <v>14741</v>
      </c>
      <c r="N623" t="s">
        <v>14742</v>
      </c>
      <c r="O623" t="s">
        <v>11221</v>
      </c>
    </row>
    <row r="624" spans="3:15" ht="15">
      <c r="C624" t="s">
        <v>4641</v>
      </c>
      <c r="D624" t="s">
        <v>4642</v>
      </c>
      <c r="M624" t="s">
        <v>11388</v>
      </c>
      <c r="N624" t="s">
        <v>11389</v>
      </c>
      <c r="O624" t="s">
        <v>11221</v>
      </c>
    </row>
    <row r="625" spans="3:15" ht="15">
      <c r="C625" t="s">
        <v>4643</v>
      </c>
      <c r="D625" t="s">
        <v>4644</v>
      </c>
      <c r="M625" t="s">
        <v>12962</v>
      </c>
      <c r="N625" t="s">
        <v>12963</v>
      </c>
      <c r="O625" t="s">
        <v>11221</v>
      </c>
    </row>
    <row r="626" spans="3:15" ht="15">
      <c r="C626" t="s">
        <v>4645</v>
      </c>
      <c r="D626" t="s">
        <v>4646</v>
      </c>
      <c r="M626" t="s">
        <v>11403</v>
      </c>
      <c r="N626" t="s">
        <v>11404</v>
      </c>
      <c r="O626" t="s">
        <v>11221</v>
      </c>
    </row>
    <row r="627" spans="3:15" ht="15">
      <c r="C627" t="s">
        <v>1016</v>
      </c>
      <c r="D627" t="s">
        <v>4647</v>
      </c>
      <c r="M627" t="s">
        <v>14743</v>
      </c>
      <c r="N627" t="s">
        <v>14744</v>
      </c>
      <c r="O627" t="s">
        <v>11221</v>
      </c>
    </row>
    <row r="628" spans="3:15" ht="15">
      <c r="C628" t="s">
        <v>4648</v>
      </c>
      <c r="D628" t="s">
        <v>4649</v>
      </c>
      <c r="M628" t="s">
        <v>14745</v>
      </c>
      <c r="N628" t="s">
        <v>14746</v>
      </c>
      <c r="O628" t="s">
        <v>11221</v>
      </c>
    </row>
    <row r="629" spans="3:15" ht="15">
      <c r="C629" t="s">
        <v>4650</v>
      </c>
      <c r="D629" t="s">
        <v>4651</v>
      </c>
      <c r="M629" t="s">
        <v>11235</v>
      </c>
      <c r="N629" t="s">
        <v>11236</v>
      </c>
      <c r="O629" t="s">
        <v>11221</v>
      </c>
    </row>
    <row r="630" spans="3:15" ht="15">
      <c r="C630" t="s">
        <v>4652</v>
      </c>
      <c r="D630" t="s">
        <v>4653</v>
      </c>
      <c r="M630" t="s">
        <v>11237</v>
      </c>
      <c r="N630" t="s">
        <v>12964</v>
      </c>
      <c r="O630" t="s">
        <v>11221</v>
      </c>
    </row>
    <row r="631" spans="3:15" ht="15">
      <c r="C631" t="s">
        <v>4654</v>
      </c>
      <c r="D631" t="s">
        <v>4655</v>
      </c>
      <c r="M631" t="s">
        <v>11238</v>
      </c>
      <c r="N631" t="s">
        <v>12965</v>
      </c>
      <c r="O631" t="s">
        <v>11221</v>
      </c>
    </row>
    <row r="632" spans="3:15" ht="15">
      <c r="C632" t="s">
        <v>4656</v>
      </c>
      <c r="D632" t="s">
        <v>4657</v>
      </c>
      <c r="M632" t="s">
        <v>11239</v>
      </c>
      <c r="N632" t="s">
        <v>14747</v>
      </c>
      <c r="O632" t="s">
        <v>11221</v>
      </c>
    </row>
    <row r="633" spans="3:15" ht="15">
      <c r="C633" t="s">
        <v>974</v>
      </c>
      <c r="D633" t="s">
        <v>4658</v>
      </c>
      <c r="M633" t="s">
        <v>11240</v>
      </c>
      <c r="N633" t="s">
        <v>11241</v>
      </c>
      <c r="O633" t="s">
        <v>11221</v>
      </c>
    </row>
    <row r="634" spans="3:15" ht="15">
      <c r="C634" t="s">
        <v>4659</v>
      </c>
      <c r="D634" t="s">
        <v>4660</v>
      </c>
      <c r="M634" t="s">
        <v>11242</v>
      </c>
      <c r="N634" t="s">
        <v>11243</v>
      </c>
      <c r="O634" t="s">
        <v>11221</v>
      </c>
    </row>
    <row r="635" spans="3:15" ht="15">
      <c r="C635" t="s">
        <v>4661</v>
      </c>
      <c r="D635" t="s">
        <v>4662</v>
      </c>
      <c r="M635" t="s">
        <v>14748</v>
      </c>
      <c r="N635" t="s">
        <v>14749</v>
      </c>
      <c r="O635" t="s">
        <v>11221</v>
      </c>
    </row>
    <row r="636" spans="3:15" ht="15">
      <c r="C636" t="s">
        <v>4663</v>
      </c>
      <c r="D636" t="s">
        <v>4664</v>
      </c>
      <c r="M636" t="s">
        <v>11229</v>
      </c>
      <c r="N636" t="s">
        <v>11230</v>
      </c>
      <c r="O636" t="s">
        <v>11221</v>
      </c>
    </row>
    <row r="637" spans="3:15" ht="15">
      <c r="C637" t="s">
        <v>4665</v>
      </c>
      <c r="D637" t="s">
        <v>4666</v>
      </c>
      <c r="M637" t="s">
        <v>11231</v>
      </c>
      <c r="N637" t="s">
        <v>11232</v>
      </c>
      <c r="O637" t="s">
        <v>11221</v>
      </c>
    </row>
    <row r="638" spans="3:15" ht="15">
      <c r="C638" t="s">
        <v>4667</v>
      </c>
      <c r="D638" t="s">
        <v>4668</v>
      </c>
      <c r="M638" t="s">
        <v>12966</v>
      </c>
      <c r="N638" t="s">
        <v>12967</v>
      </c>
      <c r="O638" t="s">
        <v>11221</v>
      </c>
    </row>
    <row r="639" spans="3:15" ht="15">
      <c r="C639" t="s">
        <v>1006</v>
      </c>
      <c r="D639" t="s">
        <v>4669</v>
      </c>
      <c r="M639" t="s">
        <v>14750</v>
      </c>
      <c r="N639" t="s">
        <v>14751</v>
      </c>
      <c r="O639" t="s">
        <v>11221</v>
      </c>
    </row>
    <row r="640" spans="3:15" ht="15">
      <c r="C640" t="s">
        <v>4670</v>
      </c>
      <c r="D640" t="s">
        <v>4671</v>
      </c>
      <c r="M640" t="s">
        <v>12968</v>
      </c>
      <c r="N640" t="s">
        <v>12969</v>
      </c>
      <c r="O640" t="s">
        <v>11221</v>
      </c>
    </row>
    <row r="641" spans="3:15" ht="15">
      <c r="C641" t="s">
        <v>4672</v>
      </c>
      <c r="D641" t="s">
        <v>4673</v>
      </c>
      <c r="M641" t="s">
        <v>11233</v>
      </c>
      <c r="N641" t="s">
        <v>11234</v>
      </c>
      <c r="O641" t="s">
        <v>11221</v>
      </c>
    </row>
    <row r="642" spans="3:15" ht="15">
      <c r="C642" t="s">
        <v>4674</v>
      </c>
      <c r="D642" t="s">
        <v>4675</v>
      </c>
      <c r="M642" t="s">
        <v>12970</v>
      </c>
      <c r="N642" t="s">
        <v>12971</v>
      </c>
      <c r="O642" t="s">
        <v>11221</v>
      </c>
    </row>
    <row r="643" spans="3:15" ht="15">
      <c r="C643" t="s">
        <v>4676</v>
      </c>
      <c r="D643" t="s">
        <v>4677</v>
      </c>
      <c r="M643" t="s">
        <v>11270</v>
      </c>
      <c r="N643" t="s">
        <v>11271</v>
      </c>
      <c r="O643" t="s">
        <v>11244</v>
      </c>
    </row>
    <row r="644" spans="3:15" ht="15">
      <c r="C644" t="s">
        <v>4678</v>
      </c>
      <c r="D644" t="s">
        <v>4679</v>
      </c>
      <c r="M644" t="s">
        <v>12972</v>
      </c>
      <c r="N644" t="s">
        <v>12973</v>
      </c>
      <c r="O644" t="s">
        <v>11244</v>
      </c>
    </row>
    <row r="645" spans="3:15" ht="15">
      <c r="C645" t="s">
        <v>4680</v>
      </c>
      <c r="D645" t="s">
        <v>4681</v>
      </c>
      <c r="M645" t="s">
        <v>11213</v>
      </c>
      <c r="N645" t="s">
        <v>11214</v>
      </c>
      <c r="O645" t="s">
        <v>11244</v>
      </c>
    </row>
    <row r="646" spans="3:15" ht="15">
      <c r="C646" t="s">
        <v>4682</v>
      </c>
      <c r="D646" t="s">
        <v>4683</v>
      </c>
      <c r="M646" t="s">
        <v>11272</v>
      </c>
      <c r="N646" t="s">
        <v>12974</v>
      </c>
      <c r="O646" t="s">
        <v>11244</v>
      </c>
    </row>
    <row r="647" spans="3:15" ht="15">
      <c r="C647" t="s">
        <v>4684</v>
      </c>
      <c r="D647" t="s">
        <v>4685</v>
      </c>
      <c r="M647" t="s">
        <v>11273</v>
      </c>
      <c r="N647" t="s">
        <v>14752</v>
      </c>
      <c r="O647" t="s">
        <v>11244</v>
      </c>
    </row>
    <row r="648" spans="3:15" ht="15">
      <c r="C648" t="s">
        <v>4686</v>
      </c>
      <c r="D648" t="s">
        <v>4687</v>
      </c>
      <c r="M648" t="s">
        <v>11295</v>
      </c>
      <c r="N648" t="s">
        <v>11296</v>
      </c>
      <c r="O648" t="s">
        <v>11244</v>
      </c>
    </row>
    <row r="649" spans="3:15" ht="15">
      <c r="C649" t="s">
        <v>4688</v>
      </c>
      <c r="D649" t="s">
        <v>4689</v>
      </c>
      <c r="M649" t="s">
        <v>12975</v>
      </c>
      <c r="N649" t="s">
        <v>12976</v>
      </c>
      <c r="O649" t="s">
        <v>11244</v>
      </c>
    </row>
    <row r="650" spans="3:15" ht="15">
      <c r="C650" t="s">
        <v>4690</v>
      </c>
      <c r="D650" t="s">
        <v>4691</v>
      </c>
      <c r="M650" t="s">
        <v>11305</v>
      </c>
      <c r="N650" t="s">
        <v>11306</v>
      </c>
      <c r="O650" t="s">
        <v>11244</v>
      </c>
    </row>
    <row r="651" spans="3:15" ht="15">
      <c r="C651" t="s">
        <v>4692</v>
      </c>
      <c r="D651" t="s">
        <v>4693</v>
      </c>
      <c r="M651" t="s">
        <v>11274</v>
      </c>
      <c r="N651" t="s">
        <v>11275</v>
      </c>
      <c r="O651" t="s">
        <v>11244</v>
      </c>
    </row>
    <row r="652" spans="3:15" ht="15">
      <c r="C652" t="s">
        <v>4694</v>
      </c>
      <c r="D652" t="s">
        <v>4695</v>
      </c>
      <c r="M652" t="s">
        <v>12977</v>
      </c>
      <c r="N652" t="s">
        <v>12978</v>
      </c>
      <c r="O652" t="s">
        <v>11244</v>
      </c>
    </row>
    <row r="653" spans="3:15" ht="15">
      <c r="C653" t="s">
        <v>4696</v>
      </c>
      <c r="D653" t="s">
        <v>4697</v>
      </c>
      <c r="M653" t="s">
        <v>14753</v>
      </c>
      <c r="N653" t="s">
        <v>14754</v>
      </c>
      <c r="O653" t="s">
        <v>11244</v>
      </c>
    </row>
    <row r="654" spans="3:15" ht="15">
      <c r="C654" t="s">
        <v>4698</v>
      </c>
      <c r="D654" t="s">
        <v>4699</v>
      </c>
      <c r="M654" t="s">
        <v>11276</v>
      </c>
      <c r="N654" t="s">
        <v>11277</v>
      </c>
      <c r="O654" t="s">
        <v>11244</v>
      </c>
    </row>
    <row r="655" spans="3:15" ht="15">
      <c r="C655" t="s">
        <v>4700</v>
      </c>
      <c r="D655" t="s">
        <v>4701</v>
      </c>
      <c r="M655" t="s">
        <v>11278</v>
      </c>
      <c r="N655" t="s">
        <v>12979</v>
      </c>
      <c r="O655" t="s">
        <v>11244</v>
      </c>
    </row>
    <row r="656" spans="3:15" ht="15">
      <c r="C656" t="s">
        <v>4702</v>
      </c>
      <c r="D656" t="s">
        <v>4703</v>
      </c>
      <c r="M656" t="s">
        <v>11245</v>
      </c>
      <c r="N656" t="s">
        <v>11246</v>
      </c>
      <c r="O656" t="s">
        <v>11244</v>
      </c>
    </row>
    <row r="657" spans="3:15" ht="15">
      <c r="C657" t="s">
        <v>4704</v>
      </c>
      <c r="D657" t="s">
        <v>4705</v>
      </c>
      <c r="M657" t="s">
        <v>11247</v>
      </c>
      <c r="N657" t="s">
        <v>11248</v>
      </c>
      <c r="O657" t="s">
        <v>11244</v>
      </c>
    </row>
    <row r="658" spans="3:15" ht="15">
      <c r="C658" t="s">
        <v>4706</v>
      </c>
      <c r="D658" t="s">
        <v>4707</v>
      </c>
      <c r="M658" t="s">
        <v>11299</v>
      </c>
      <c r="N658" t="s">
        <v>11300</v>
      </c>
      <c r="O658" t="s">
        <v>11244</v>
      </c>
    </row>
    <row r="659" spans="3:15" ht="15">
      <c r="C659" t="s">
        <v>4708</v>
      </c>
      <c r="D659" t="s">
        <v>4709</v>
      </c>
      <c r="M659" t="s">
        <v>11293</v>
      </c>
      <c r="N659" t="s">
        <v>11294</v>
      </c>
      <c r="O659" t="s">
        <v>11244</v>
      </c>
    </row>
    <row r="660" spans="3:15" ht="15">
      <c r="C660" t="s">
        <v>4710</v>
      </c>
      <c r="D660" t="s">
        <v>4711</v>
      </c>
      <c r="M660" t="s">
        <v>14755</v>
      </c>
      <c r="N660" t="s">
        <v>14756</v>
      </c>
      <c r="O660" t="s">
        <v>11244</v>
      </c>
    </row>
    <row r="661" spans="3:15" ht="15">
      <c r="C661" t="s">
        <v>4712</v>
      </c>
      <c r="D661" t="s">
        <v>4713</v>
      </c>
      <c r="M661" t="s">
        <v>12980</v>
      </c>
      <c r="N661" t="s">
        <v>12981</v>
      </c>
      <c r="O661" t="s">
        <v>11244</v>
      </c>
    </row>
    <row r="662" spans="3:15" ht="15">
      <c r="C662" t="s">
        <v>4714</v>
      </c>
      <c r="D662" t="s">
        <v>4715</v>
      </c>
      <c r="M662" t="s">
        <v>11279</v>
      </c>
      <c r="N662" t="s">
        <v>12982</v>
      </c>
      <c r="O662" t="s">
        <v>11244</v>
      </c>
    </row>
    <row r="663" spans="3:15" ht="15">
      <c r="C663" t="s">
        <v>4716</v>
      </c>
      <c r="D663" t="s">
        <v>4717</v>
      </c>
      <c r="M663" t="s">
        <v>12983</v>
      </c>
      <c r="N663" t="s">
        <v>12984</v>
      </c>
      <c r="O663" t="s">
        <v>11244</v>
      </c>
    </row>
    <row r="664" spans="3:15" ht="15">
      <c r="C664" t="s">
        <v>4718</v>
      </c>
      <c r="D664" t="s">
        <v>4719</v>
      </c>
      <c r="M664" t="s">
        <v>11280</v>
      </c>
      <c r="N664" t="s">
        <v>11281</v>
      </c>
      <c r="O664" t="s">
        <v>11244</v>
      </c>
    </row>
    <row r="665" spans="3:15" ht="15">
      <c r="C665" t="s">
        <v>4720</v>
      </c>
      <c r="D665" t="s">
        <v>4721</v>
      </c>
      <c r="M665" t="s">
        <v>11282</v>
      </c>
      <c r="N665" t="s">
        <v>11283</v>
      </c>
      <c r="O665" t="s">
        <v>11244</v>
      </c>
    </row>
    <row r="666" spans="3:15" ht="15">
      <c r="C666" t="s">
        <v>4722</v>
      </c>
      <c r="D666" t="s">
        <v>4723</v>
      </c>
      <c r="M666" t="s">
        <v>14757</v>
      </c>
      <c r="N666" t="s">
        <v>14758</v>
      </c>
      <c r="O666" t="s">
        <v>11244</v>
      </c>
    </row>
    <row r="667" spans="3:15" ht="15">
      <c r="C667" t="s">
        <v>4724</v>
      </c>
      <c r="D667" t="s">
        <v>4725</v>
      </c>
      <c r="M667" t="s">
        <v>12985</v>
      </c>
      <c r="N667" t="s">
        <v>11005</v>
      </c>
      <c r="O667" t="s">
        <v>11244</v>
      </c>
    </row>
    <row r="668" spans="3:15" ht="15">
      <c r="C668" t="s">
        <v>4726</v>
      </c>
      <c r="D668" t="s">
        <v>4727</v>
      </c>
      <c r="M668" t="s">
        <v>12986</v>
      </c>
      <c r="N668" t="s">
        <v>12987</v>
      </c>
      <c r="O668" t="s">
        <v>11244</v>
      </c>
    </row>
    <row r="669" spans="3:15" ht="15">
      <c r="C669" t="s">
        <v>4728</v>
      </c>
      <c r="D669" t="s">
        <v>4729</v>
      </c>
      <c r="M669" t="s">
        <v>11303</v>
      </c>
      <c r="N669" t="s">
        <v>11304</v>
      </c>
      <c r="O669" t="s">
        <v>11244</v>
      </c>
    </row>
    <row r="670" spans="3:15" ht="15">
      <c r="C670" t="s">
        <v>4730</v>
      </c>
      <c r="D670" t="s">
        <v>4731</v>
      </c>
      <c r="M670" t="s">
        <v>12988</v>
      </c>
      <c r="N670" t="s">
        <v>12989</v>
      </c>
      <c r="O670" t="s">
        <v>11244</v>
      </c>
    </row>
    <row r="671" spans="3:15" ht="15">
      <c r="C671" t="s">
        <v>4732</v>
      </c>
      <c r="D671" t="s">
        <v>4733</v>
      </c>
      <c r="M671" t="s">
        <v>11284</v>
      </c>
      <c r="N671" t="s">
        <v>11285</v>
      </c>
      <c r="O671" t="s">
        <v>11244</v>
      </c>
    </row>
    <row r="672" spans="3:15" ht="15">
      <c r="C672" t="s">
        <v>4734</v>
      </c>
      <c r="D672" t="s">
        <v>4735</v>
      </c>
      <c r="M672" t="s">
        <v>11249</v>
      </c>
      <c r="N672" t="s">
        <v>12990</v>
      </c>
      <c r="O672" t="s">
        <v>11244</v>
      </c>
    </row>
    <row r="673" spans="3:15" ht="15">
      <c r="C673" t="s">
        <v>4736</v>
      </c>
      <c r="D673" t="s">
        <v>4737</v>
      </c>
      <c r="M673" t="s">
        <v>11250</v>
      </c>
      <c r="N673" t="s">
        <v>11251</v>
      </c>
      <c r="O673" t="s">
        <v>11244</v>
      </c>
    </row>
    <row r="674" spans="3:15" ht="15">
      <c r="C674" t="s">
        <v>4738</v>
      </c>
      <c r="D674" t="s">
        <v>4739</v>
      </c>
      <c r="M674" t="s">
        <v>11252</v>
      </c>
      <c r="N674" t="s">
        <v>11253</v>
      </c>
      <c r="O674" t="s">
        <v>11244</v>
      </c>
    </row>
    <row r="675" spans="3:15" ht="15">
      <c r="C675" t="s">
        <v>4740</v>
      </c>
      <c r="D675" t="s">
        <v>4741</v>
      </c>
      <c r="M675" t="s">
        <v>12991</v>
      </c>
      <c r="N675" t="s">
        <v>12992</v>
      </c>
      <c r="O675" t="s">
        <v>11244</v>
      </c>
    </row>
    <row r="676" spans="3:15" ht="15">
      <c r="C676" t="s">
        <v>4742</v>
      </c>
      <c r="D676" t="s">
        <v>4743</v>
      </c>
      <c r="M676" t="s">
        <v>12993</v>
      </c>
      <c r="N676" t="s">
        <v>12994</v>
      </c>
      <c r="O676" t="s">
        <v>11244</v>
      </c>
    </row>
    <row r="677" spans="3:15" ht="15">
      <c r="C677" t="s">
        <v>4744</v>
      </c>
      <c r="D677" t="s">
        <v>4745</v>
      </c>
      <c r="M677" t="s">
        <v>11440</v>
      </c>
      <c r="N677" t="s">
        <v>12995</v>
      </c>
      <c r="O677" t="s">
        <v>11244</v>
      </c>
    </row>
    <row r="678" spans="3:15" ht="15">
      <c r="C678" t="s">
        <v>4746</v>
      </c>
      <c r="D678" t="s">
        <v>4747</v>
      </c>
      <c r="M678" t="s">
        <v>11254</v>
      </c>
      <c r="N678" t="s">
        <v>11255</v>
      </c>
      <c r="O678" t="s">
        <v>11244</v>
      </c>
    </row>
    <row r="679" spans="3:15" ht="15">
      <c r="C679" t="s">
        <v>4748</v>
      </c>
      <c r="D679" t="s">
        <v>4749</v>
      </c>
      <c r="M679" t="s">
        <v>12996</v>
      </c>
      <c r="N679" t="s">
        <v>12997</v>
      </c>
      <c r="O679" t="s">
        <v>11244</v>
      </c>
    </row>
    <row r="680" spans="3:15" ht="15">
      <c r="C680" t="s">
        <v>4750</v>
      </c>
      <c r="D680" t="s">
        <v>4751</v>
      </c>
      <c r="M680" t="s">
        <v>11919</v>
      </c>
      <c r="N680" t="s">
        <v>11920</v>
      </c>
      <c r="O680" t="s">
        <v>11244</v>
      </c>
    </row>
    <row r="681" spans="3:15" ht="15">
      <c r="C681" t="s">
        <v>4752</v>
      </c>
      <c r="D681" t="s">
        <v>4753</v>
      </c>
      <c r="M681" t="s">
        <v>12998</v>
      </c>
      <c r="N681" t="s">
        <v>12999</v>
      </c>
      <c r="O681" t="s">
        <v>11244</v>
      </c>
    </row>
    <row r="682" spans="3:15" ht="15">
      <c r="C682" t="s">
        <v>202</v>
      </c>
      <c r="D682" t="s">
        <v>4754</v>
      </c>
      <c r="M682" t="s">
        <v>13000</v>
      </c>
      <c r="N682" t="s">
        <v>13001</v>
      </c>
      <c r="O682" t="s">
        <v>11244</v>
      </c>
    </row>
    <row r="683" spans="3:15" ht="15">
      <c r="C683" t="s">
        <v>592</v>
      </c>
      <c r="D683" t="s">
        <v>4755</v>
      </c>
      <c r="M683" t="s">
        <v>13002</v>
      </c>
      <c r="N683" t="s">
        <v>13003</v>
      </c>
      <c r="O683" t="s">
        <v>11244</v>
      </c>
    </row>
    <row r="684" spans="3:15" ht="15">
      <c r="C684" t="s">
        <v>4756</v>
      </c>
      <c r="D684" t="s">
        <v>4757</v>
      </c>
      <c r="M684" t="s">
        <v>11931</v>
      </c>
      <c r="N684" t="s">
        <v>11932</v>
      </c>
      <c r="O684" t="s">
        <v>11244</v>
      </c>
    </row>
    <row r="685" spans="3:15" ht="15">
      <c r="C685" t="s">
        <v>4758</v>
      </c>
      <c r="D685" t="s">
        <v>4759</v>
      </c>
      <c r="M685" t="s">
        <v>13004</v>
      </c>
      <c r="N685" t="s">
        <v>13005</v>
      </c>
      <c r="O685" t="s">
        <v>11244</v>
      </c>
    </row>
    <row r="686" spans="3:15" ht="15">
      <c r="C686" t="s">
        <v>4760</v>
      </c>
      <c r="D686" t="s">
        <v>4761</v>
      </c>
      <c r="M686" t="s">
        <v>11286</v>
      </c>
      <c r="N686" t="s">
        <v>13006</v>
      </c>
      <c r="O686" t="s">
        <v>11244</v>
      </c>
    </row>
    <row r="687" spans="3:15" ht="15">
      <c r="C687" t="s">
        <v>4762</v>
      </c>
      <c r="D687" t="s">
        <v>4763</v>
      </c>
      <c r="M687" t="s">
        <v>13007</v>
      </c>
      <c r="N687" t="s">
        <v>13008</v>
      </c>
      <c r="O687" t="s">
        <v>11244</v>
      </c>
    </row>
    <row r="688" spans="3:15" ht="15">
      <c r="C688" t="s">
        <v>4764</v>
      </c>
      <c r="D688" t="s">
        <v>4765</v>
      </c>
      <c r="M688" t="s">
        <v>11256</v>
      </c>
      <c r="N688" t="s">
        <v>11257</v>
      </c>
      <c r="O688" t="s">
        <v>11244</v>
      </c>
    </row>
    <row r="689" spans="3:15" ht="15">
      <c r="C689" t="s">
        <v>4766</v>
      </c>
      <c r="D689" t="s">
        <v>4767</v>
      </c>
      <c r="M689" t="s">
        <v>11258</v>
      </c>
      <c r="N689" t="s">
        <v>11259</v>
      </c>
      <c r="O689" t="s">
        <v>11244</v>
      </c>
    </row>
    <row r="690" spans="3:15" ht="15">
      <c r="C690" t="s">
        <v>4768</v>
      </c>
      <c r="D690" t="s">
        <v>4769</v>
      </c>
      <c r="M690" t="s">
        <v>11287</v>
      </c>
      <c r="N690" t="s">
        <v>11288</v>
      </c>
      <c r="O690" t="s">
        <v>11244</v>
      </c>
    </row>
    <row r="691" spans="3:15" ht="15">
      <c r="C691" t="s">
        <v>4770</v>
      </c>
      <c r="D691" t="s">
        <v>4771</v>
      </c>
      <c r="M691" t="s">
        <v>13009</v>
      </c>
      <c r="N691" t="s">
        <v>13010</v>
      </c>
      <c r="O691" t="s">
        <v>11244</v>
      </c>
    </row>
    <row r="692" spans="3:15" ht="15">
      <c r="C692" t="s">
        <v>4772</v>
      </c>
      <c r="D692" t="s">
        <v>4773</v>
      </c>
      <c r="M692" t="s">
        <v>13011</v>
      </c>
      <c r="N692" t="s">
        <v>13012</v>
      </c>
      <c r="O692" t="s">
        <v>11244</v>
      </c>
    </row>
    <row r="693" spans="3:15" ht="15">
      <c r="C693" t="s">
        <v>4774</v>
      </c>
      <c r="D693" t="s">
        <v>4775</v>
      </c>
      <c r="M693" t="s">
        <v>11262</v>
      </c>
      <c r="N693" t="s">
        <v>11263</v>
      </c>
      <c r="O693" t="s">
        <v>11244</v>
      </c>
    </row>
    <row r="694" spans="3:15" ht="15">
      <c r="C694" t="s">
        <v>4776</v>
      </c>
      <c r="D694" t="s">
        <v>4777</v>
      </c>
      <c r="M694" t="s">
        <v>11260</v>
      </c>
      <c r="N694" t="s">
        <v>11261</v>
      </c>
      <c r="O694" t="s">
        <v>11244</v>
      </c>
    </row>
    <row r="695" spans="3:15" ht="15">
      <c r="C695" t="s">
        <v>4778</v>
      </c>
      <c r="D695" t="s">
        <v>4779</v>
      </c>
      <c r="M695" t="s">
        <v>13013</v>
      </c>
      <c r="N695" t="s">
        <v>13014</v>
      </c>
      <c r="O695" t="s">
        <v>11244</v>
      </c>
    </row>
    <row r="696" spans="3:15" ht="15">
      <c r="C696" t="s">
        <v>4780</v>
      </c>
      <c r="D696" t="s">
        <v>4781</v>
      </c>
      <c r="M696" t="s">
        <v>14759</v>
      </c>
      <c r="N696" t="s">
        <v>14760</v>
      </c>
      <c r="O696" t="s">
        <v>11244</v>
      </c>
    </row>
    <row r="697" spans="3:15" ht="15">
      <c r="C697" t="s">
        <v>4782</v>
      </c>
      <c r="D697" t="s">
        <v>4783</v>
      </c>
      <c r="M697" t="s">
        <v>13015</v>
      </c>
      <c r="N697" t="s">
        <v>13016</v>
      </c>
      <c r="O697" t="s">
        <v>11244</v>
      </c>
    </row>
    <row r="698" spans="3:15" ht="15">
      <c r="C698" t="s">
        <v>4784</v>
      </c>
      <c r="D698" t="s">
        <v>4785</v>
      </c>
      <c r="M698" t="s">
        <v>14761</v>
      </c>
      <c r="N698" t="s">
        <v>14762</v>
      </c>
      <c r="O698" t="s">
        <v>11244</v>
      </c>
    </row>
    <row r="699" spans="3:15" ht="15">
      <c r="C699" t="s">
        <v>4786</v>
      </c>
      <c r="D699" t="s">
        <v>4787</v>
      </c>
      <c r="M699" t="s">
        <v>13017</v>
      </c>
      <c r="N699" t="s">
        <v>13018</v>
      </c>
      <c r="O699" t="s">
        <v>11244</v>
      </c>
    </row>
    <row r="700" spans="3:15" ht="15">
      <c r="C700" t="s">
        <v>4788</v>
      </c>
      <c r="D700" t="s">
        <v>4789</v>
      </c>
      <c r="M700" t="s">
        <v>13019</v>
      </c>
      <c r="N700" t="s">
        <v>13020</v>
      </c>
      <c r="O700" t="s">
        <v>11244</v>
      </c>
    </row>
    <row r="701" spans="3:15" ht="15">
      <c r="C701" t="s">
        <v>4790</v>
      </c>
      <c r="D701" t="s">
        <v>4791</v>
      </c>
      <c r="M701" t="s">
        <v>13021</v>
      </c>
      <c r="N701" t="s">
        <v>13022</v>
      </c>
      <c r="O701" t="s">
        <v>11244</v>
      </c>
    </row>
    <row r="702" spans="3:15" ht="15">
      <c r="C702" t="s">
        <v>4792</v>
      </c>
      <c r="D702" t="s">
        <v>4793</v>
      </c>
      <c r="M702" t="s">
        <v>14763</v>
      </c>
      <c r="N702" t="s">
        <v>14764</v>
      </c>
      <c r="O702" t="s">
        <v>11244</v>
      </c>
    </row>
    <row r="703" spans="3:15" ht="15">
      <c r="C703" t="s">
        <v>4794</v>
      </c>
      <c r="D703" t="s">
        <v>4795</v>
      </c>
      <c r="M703" t="s">
        <v>14765</v>
      </c>
      <c r="N703" t="s">
        <v>14766</v>
      </c>
      <c r="O703" t="s">
        <v>11244</v>
      </c>
    </row>
    <row r="704" spans="3:15" ht="15">
      <c r="C704" t="s">
        <v>4796</v>
      </c>
      <c r="D704" t="s">
        <v>4797</v>
      </c>
      <c r="M704" t="s">
        <v>11297</v>
      </c>
      <c r="N704" t="s">
        <v>11298</v>
      </c>
      <c r="O704" t="s">
        <v>11244</v>
      </c>
    </row>
    <row r="705" spans="3:15" ht="15">
      <c r="C705" t="s">
        <v>4798</v>
      </c>
      <c r="D705" t="s">
        <v>4799</v>
      </c>
      <c r="M705" t="s">
        <v>13023</v>
      </c>
      <c r="N705" t="s">
        <v>13024</v>
      </c>
      <c r="O705" t="s">
        <v>11244</v>
      </c>
    </row>
    <row r="706" spans="3:15" ht="15">
      <c r="C706" t="s">
        <v>4800</v>
      </c>
      <c r="D706" t="s">
        <v>4801</v>
      </c>
      <c r="M706" t="s">
        <v>14767</v>
      </c>
      <c r="N706" t="s">
        <v>14768</v>
      </c>
      <c r="O706" t="s">
        <v>11244</v>
      </c>
    </row>
    <row r="707" spans="3:15" ht="15">
      <c r="C707" t="s">
        <v>4802</v>
      </c>
      <c r="D707" t="s">
        <v>4803</v>
      </c>
      <c r="M707" t="s">
        <v>13025</v>
      </c>
      <c r="N707" t="s">
        <v>14769</v>
      </c>
      <c r="O707" t="s">
        <v>11244</v>
      </c>
    </row>
    <row r="708" spans="3:15" ht="15">
      <c r="C708" t="s">
        <v>4804</v>
      </c>
      <c r="D708" t="s">
        <v>4805</v>
      </c>
      <c r="M708" t="s">
        <v>14770</v>
      </c>
      <c r="N708" t="s">
        <v>14771</v>
      </c>
      <c r="O708" t="s">
        <v>11244</v>
      </c>
    </row>
    <row r="709" spans="3:15" ht="15">
      <c r="C709" t="s">
        <v>4806</v>
      </c>
      <c r="D709" t="s">
        <v>4807</v>
      </c>
      <c r="M709" t="s">
        <v>13026</v>
      </c>
      <c r="N709" t="s">
        <v>13027</v>
      </c>
      <c r="O709" t="s">
        <v>11244</v>
      </c>
    </row>
    <row r="710" spans="3:15" ht="15">
      <c r="C710" t="s">
        <v>4808</v>
      </c>
      <c r="D710" t="s">
        <v>4809</v>
      </c>
      <c r="M710" t="s">
        <v>13028</v>
      </c>
      <c r="N710" t="s">
        <v>13029</v>
      </c>
      <c r="O710" t="s">
        <v>11244</v>
      </c>
    </row>
    <row r="711" spans="3:15" ht="15">
      <c r="C711" t="s">
        <v>4810</v>
      </c>
      <c r="D711" t="s">
        <v>4811</v>
      </c>
      <c r="M711" t="s">
        <v>11291</v>
      </c>
      <c r="N711" t="s">
        <v>13030</v>
      </c>
      <c r="O711" t="s">
        <v>11244</v>
      </c>
    </row>
    <row r="712" spans="3:15" ht="15">
      <c r="C712" t="s">
        <v>4812</v>
      </c>
      <c r="D712" t="s">
        <v>4813</v>
      </c>
      <c r="M712" t="s">
        <v>11264</v>
      </c>
      <c r="N712" t="s">
        <v>11265</v>
      </c>
      <c r="O712" t="s">
        <v>11244</v>
      </c>
    </row>
    <row r="713" spans="3:15" ht="15">
      <c r="C713" t="s">
        <v>4814</v>
      </c>
      <c r="D713" t="s">
        <v>4815</v>
      </c>
      <c r="M713" t="s">
        <v>13031</v>
      </c>
      <c r="N713" t="s">
        <v>13032</v>
      </c>
      <c r="O713" t="s">
        <v>11244</v>
      </c>
    </row>
    <row r="714" spans="3:15" ht="15">
      <c r="C714" t="s">
        <v>4816</v>
      </c>
      <c r="D714" t="s">
        <v>4817</v>
      </c>
      <c r="M714" t="s">
        <v>11292</v>
      </c>
      <c r="N714" t="s">
        <v>13033</v>
      </c>
      <c r="O714" t="s">
        <v>11244</v>
      </c>
    </row>
    <row r="715" spans="3:15" ht="15">
      <c r="C715" t="s">
        <v>4818</v>
      </c>
      <c r="D715" t="s">
        <v>4819</v>
      </c>
      <c r="M715" t="s">
        <v>11301</v>
      </c>
      <c r="N715" t="s">
        <v>11302</v>
      </c>
      <c r="O715" t="s">
        <v>11244</v>
      </c>
    </row>
    <row r="716" spans="3:15" ht="15">
      <c r="C716" t="s">
        <v>4820</v>
      </c>
      <c r="D716" t="s">
        <v>4821</v>
      </c>
      <c r="M716" t="s">
        <v>13034</v>
      </c>
      <c r="N716" t="s">
        <v>13035</v>
      </c>
      <c r="O716" t="s">
        <v>11244</v>
      </c>
    </row>
    <row r="717" spans="3:15" ht="15">
      <c r="C717" t="s">
        <v>4822</v>
      </c>
      <c r="D717" t="s">
        <v>4823</v>
      </c>
      <c r="M717" t="s">
        <v>13036</v>
      </c>
      <c r="N717" t="s">
        <v>13037</v>
      </c>
      <c r="O717" t="s">
        <v>11244</v>
      </c>
    </row>
    <row r="718" spans="3:15" ht="15">
      <c r="C718" t="s">
        <v>4824</v>
      </c>
      <c r="D718" t="s">
        <v>4825</v>
      </c>
      <c r="M718" t="s">
        <v>11266</v>
      </c>
      <c r="N718" t="s">
        <v>11267</v>
      </c>
      <c r="O718" t="s">
        <v>11244</v>
      </c>
    </row>
    <row r="719" spans="3:15" ht="15">
      <c r="C719" t="s">
        <v>4826</v>
      </c>
      <c r="D719" t="s">
        <v>4827</v>
      </c>
      <c r="M719" t="s">
        <v>13038</v>
      </c>
      <c r="N719" t="s">
        <v>13039</v>
      </c>
      <c r="O719" t="s">
        <v>11244</v>
      </c>
    </row>
    <row r="720" spans="3:15" ht="15">
      <c r="C720" t="s">
        <v>4828</v>
      </c>
      <c r="D720" t="s">
        <v>4829</v>
      </c>
      <c r="M720" t="s">
        <v>11289</v>
      </c>
      <c r="N720" t="s">
        <v>11290</v>
      </c>
      <c r="O720" t="s">
        <v>11244</v>
      </c>
    </row>
    <row r="721" spans="3:15" ht="15">
      <c r="C721" t="s">
        <v>4830</v>
      </c>
      <c r="D721" t="s">
        <v>4831</v>
      </c>
      <c r="M721" t="s">
        <v>13040</v>
      </c>
      <c r="N721" t="s">
        <v>13041</v>
      </c>
      <c r="O721" t="s">
        <v>11244</v>
      </c>
    </row>
    <row r="722" spans="3:15" ht="15">
      <c r="C722" t="s">
        <v>4832</v>
      </c>
      <c r="D722" t="s">
        <v>4833</v>
      </c>
      <c r="M722" t="s">
        <v>13042</v>
      </c>
      <c r="N722" t="s">
        <v>13043</v>
      </c>
      <c r="O722" t="s">
        <v>11244</v>
      </c>
    </row>
    <row r="723" spans="3:15" ht="15">
      <c r="C723" t="s">
        <v>4834</v>
      </c>
      <c r="D723" t="s">
        <v>4835</v>
      </c>
      <c r="M723" t="s">
        <v>14772</v>
      </c>
      <c r="N723" t="s">
        <v>14773</v>
      </c>
      <c r="O723" t="s">
        <v>11244</v>
      </c>
    </row>
    <row r="724" spans="3:15" ht="15">
      <c r="C724" t="s">
        <v>4836</v>
      </c>
      <c r="D724" t="s">
        <v>4837</v>
      </c>
      <c r="M724" t="s">
        <v>14774</v>
      </c>
      <c r="N724" t="s">
        <v>14775</v>
      </c>
      <c r="O724" t="s">
        <v>11244</v>
      </c>
    </row>
    <row r="725" spans="3:15" ht="15">
      <c r="C725" t="s">
        <v>4838</v>
      </c>
      <c r="D725" t="s">
        <v>4839</v>
      </c>
      <c r="M725" t="s">
        <v>13044</v>
      </c>
      <c r="N725" t="s">
        <v>13045</v>
      </c>
      <c r="O725" t="s">
        <v>11244</v>
      </c>
    </row>
    <row r="726" spans="3:15" ht="15">
      <c r="C726" t="s">
        <v>4840</v>
      </c>
      <c r="D726" t="s">
        <v>4841</v>
      </c>
      <c r="M726" t="s">
        <v>14776</v>
      </c>
      <c r="N726" t="s">
        <v>14777</v>
      </c>
      <c r="O726" t="s">
        <v>11244</v>
      </c>
    </row>
    <row r="727" spans="3:15" ht="15">
      <c r="C727" t="s">
        <v>4842</v>
      </c>
      <c r="D727" t="s">
        <v>4843</v>
      </c>
      <c r="M727" t="s">
        <v>13046</v>
      </c>
      <c r="N727" t="s">
        <v>13047</v>
      </c>
      <c r="O727" t="s">
        <v>11244</v>
      </c>
    </row>
    <row r="728" spans="3:15" ht="15">
      <c r="C728" t="s">
        <v>4844</v>
      </c>
      <c r="D728" t="s">
        <v>4845</v>
      </c>
      <c r="M728" t="s">
        <v>13048</v>
      </c>
      <c r="N728" t="s">
        <v>13049</v>
      </c>
      <c r="O728" t="s">
        <v>11244</v>
      </c>
    </row>
    <row r="729" spans="3:15" ht="15">
      <c r="C729" t="s">
        <v>4846</v>
      </c>
      <c r="D729" t="s">
        <v>4847</v>
      </c>
      <c r="M729" t="s">
        <v>11268</v>
      </c>
      <c r="N729" t="s">
        <v>11269</v>
      </c>
      <c r="O729" t="s">
        <v>11244</v>
      </c>
    </row>
    <row r="730" spans="3:15" ht="15">
      <c r="C730" t="s">
        <v>4848</v>
      </c>
      <c r="D730" t="s">
        <v>4849</v>
      </c>
      <c r="M730" t="s">
        <v>13050</v>
      </c>
      <c r="N730" t="s">
        <v>13051</v>
      </c>
      <c r="O730" t="s">
        <v>11244</v>
      </c>
    </row>
    <row r="731" spans="3:15" ht="15">
      <c r="C731" t="s">
        <v>4850</v>
      </c>
      <c r="D731" t="s">
        <v>4851</v>
      </c>
      <c r="M731" t="s">
        <v>13052</v>
      </c>
      <c r="N731" t="s">
        <v>13053</v>
      </c>
      <c r="O731" t="s">
        <v>11244</v>
      </c>
    </row>
    <row r="732" spans="3:15" ht="15">
      <c r="C732" t="s">
        <v>4852</v>
      </c>
      <c r="D732" t="s">
        <v>4853</v>
      </c>
      <c r="M732" t="s">
        <v>14778</v>
      </c>
      <c r="N732" t="s">
        <v>14779</v>
      </c>
      <c r="O732" t="s">
        <v>11244</v>
      </c>
    </row>
    <row r="733" spans="3:15" ht="15">
      <c r="C733" t="s">
        <v>4854</v>
      </c>
      <c r="D733" t="s">
        <v>4855</v>
      </c>
      <c r="M733" t="s">
        <v>13054</v>
      </c>
      <c r="N733" t="s">
        <v>13055</v>
      </c>
      <c r="O733" t="s">
        <v>11244</v>
      </c>
    </row>
    <row r="734" spans="3:15" ht="15">
      <c r="C734" t="s">
        <v>4856</v>
      </c>
      <c r="D734" t="s">
        <v>4857</v>
      </c>
      <c r="M734" t="s">
        <v>14780</v>
      </c>
      <c r="N734" t="s">
        <v>14781</v>
      </c>
      <c r="O734" t="s">
        <v>11244</v>
      </c>
    </row>
    <row r="735" spans="3:15" ht="15">
      <c r="C735" t="s">
        <v>4858</v>
      </c>
      <c r="D735" t="s">
        <v>4859</v>
      </c>
      <c r="M735" t="s">
        <v>13056</v>
      </c>
      <c r="N735" t="s">
        <v>13057</v>
      </c>
      <c r="O735" t="s">
        <v>11244</v>
      </c>
    </row>
    <row r="736" spans="3:15" ht="15">
      <c r="C736" t="s">
        <v>4860</v>
      </c>
      <c r="D736" t="s">
        <v>4861</v>
      </c>
      <c r="M736" t="s">
        <v>14782</v>
      </c>
      <c r="N736" t="s">
        <v>14783</v>
      </c>
      <c r="O736" t="s">
        <v>11244</v>
      </c>
    </row>
    <row r="737" spans="3:15" ht="15">
      <c r="C737" t="s">
        <v>4862</v>
      </c>
      <c r="D737" t="s">
        <v>4863</v>
      </c>
      <c r="M737" t="s">
        <v>11307</v>
      </c>
      <c r="N737" t="s">
        <v>11308</v>
      </c>
      <c r="O737" t="s">
        <v>11309</v>
      </c>
    </row>
    <row r="738" spans="3:15" ht="15">
      <c r="C738" t="s">
        <v>4864</v>
      </c>
      <c r="D738" t="s">
        <v>4865</v>
      </c>
      <c r="M738" t="s">
        <v>11312</v>
      </c>
      <c r="N738" t="s">
        <v>11313</v>
      </c>
      <c r="O738" t="s">
        <v>11309</v>
      </c>
    </row>
    <row r="739" spans="3:15" ht="15">
      <c r="C739" t="s">
        <v>4866</v>
      </c>
      <c r="D739" t="s">
        <v>4867</v>
      </c>
      <c r="M739" t="s">
        <v>14784</v>
      </c>
      <c r="N739" t="s">
        <v>14785</v>
      </c>
      <c r="O739" t="s">
        <v>11309</v>
      </c>
    </row>
    <row r="740" spans="3:15" ht="15">
      <c r="C740" t="s">
        <v>4868</v>
      </c>
      <c r="D740" t="s">
        <v>4869</v>
      </c>
      <c r="M740" t="s">
        <v>11322</v>
      </c>
      <c r="N740" t="s">
        <v>11323</v>
      </c>
      <c r="O740" t="s">
        <v>11309</v>
      </c>
    </row>
    <row r="741" spans="3:15" ht="15">
      <c r="C741" t="s">
        <v>4870</v>
      </c>
      <c r="D741" t="s">
        <v>4871</v>
      </c>
      <c r="M741" t="s">
        <v>11324</v>
      </c>
      <c r="N741" t="s">
        <v>11325</v>
      </c>
      <c r="O741" t="s">
        <v>11309</v>
      </c>
    </row>
    <row r="742" spans="3:15" ht="15">
      <c r="C742" t="s">
        <v>4872</v>
      </c>
      <c r="D742" t="s">
        <v>4873</v>
      </c>
      <c r="M742" t="s">
        <v>13058</v>
      </c>
      <c r="N742" t="s">
        <v>10895</v>
      </c>
      <c r="O742" t="s">
        <v>11309</v>
      </c>
    </row>
    <row r="743" spans="3:15" ht="15">
      <c r="C743" t="s">
        <v>4874</v>
      </c>
      <c r="D743" t="s">
        <v>4875</v>
      </c>
      <c r="M743" t="s">
        <v>11314</v>
      </c>
      <c r="N743" t="s">
        <v>14786</v>
      </c>
      <c r="O743" t="s">
        <v>11309</v>
      </c>
    </row>
    <row r="744" spans="3:15" ht="15">
      <c r="C744" t="s">
        <v>4876</v>
      </c>
      <c r="D744" t="s">
        <v>4877</v>
      </c>
      <c r="M744" t="s">
        <v>11310</v>
      </c>
      <c r="N744" t="s">
        <v>11311</v>
      </c>
      <c r="O744" t="s">
        <v>11309</v>
      </c>
    </row>
    <row r="745" spans="3:15" ht="15">
      <c r="C745" t="s">
        <v>4878</v>
      </c>
      <c r="D745" t="s">
        <v>4879</v>
      </c>
      <c r="M745" t="s">
        <v>13059</v>
      </c>
      <c r="N745" t="s">
        <v>13060</v>
      </c>
      <c r="O745" t="s">
        <v>11309</v>
      </c>
    </row>
    <row r="746" spans="3:15" ht="15">
      <c r="C746" t="s">
        <v>4880</v>
      </c>
      <c r="D746" t="s">
        <v>4881</v>
      </c>
      <c r="M746" t="s">
        <v>13061</v>
      </c>
      <c r="N746" t="s">
        <v>13062</v>
      </c>
      <c r="O746" t="s">
        <v>11309</v>
      </c>
    </row>
    <row r="747" spans="3:15" ht="15">
      <c r="C747" t="s">
        <v>4882</v>
      </c>
      <c r="D747" t="s">
        <v>4883</v>
      </c>
      <c r="M747" t="s">
        <v>14787</v>
      </c>
      <c r="N747" t="s">
        <v>14788</v>
      </c>
      <c r="O747" t="s">
        <v>11309</v>
      </c>
    </row>
    <row r="748" spans="3:15" ht="15">
      <c r="C748" t="s">
        <v>4884</v>
      </c>
      <c r="D748" t="s">
        <v>4885</v>
      </c>
      <c r="M748" t="s">
        <v>11326</v>
      </c>
      <c r="N748" t="s">
        <v>11327</v>
      </c>
      <c r="O748" t="s">
        <v>11309</v>
      </c>
    </row>
    <row r="749" spans="3:15" ht="15">
      <c r="C749" t="s">
        <v>4886</v>
      </c>
      <c r="D749" t="s">
        <v>4887</v>
      </c>
      <c r="M749" t="s">
        <v>14789</v>
      </c>
      <c r="N749" t="s">
        <v>14790</v>
      </c>
      <c r="O749" t="s">
        <v>11309</v>
      </c>
    </row>
    <row r="750" spans="3:15" ht="15">
      <c r="C750" t="s">
        <v>4888</v>
      </c>
      <c r="D750" t="s">
        <v>4889</v>
      </c>
      <c r="M750" t="s">
        <v>11315</v>
      </c>
      <c r="N750" t="s">
        <v>11316</v>
      </c>
      <c r="O750" t="s">
        <v>11309</v>
      </c>
    </row>
    <row r="751" spans="3:15" ht="15">
      <c r="C751" t="s">
        <v>4890</v>
      </c>
      <c r="D751" t="s">
        <v>4891</v>
      </c>
      <c r="M751" t="s">
        <v>14791</v>
      </c>
      <c r="N751" t="s">
        <v>14792</v>
      </c>
      <c r="O751" t="s">
        <v>11309</v>
      </c>
    </row>
    <row r="752" spans="3:15" ht="15">
      <c r="C752" t="s">
        <v>4892</v>
      </c>
      <c r="D752" t="s">
        <v>4893</v>
      </c>
      <c r="M752" t="s">
        <v>14793</v>
      </c>
      <c r="N752" t="s">
        <v>14794</v>
      </c>
      <c r="O752" t="s">
        <v>11309</v>
      </c>
    </row>
    <row r="753" spans="3:15" ht="15">
      <c r="C753" t="s">
        <v>4894</v>
      </c>
      <c r="D753" t="s">
        <v>4895</v>
      </c>
      <c r="M753" t="s">
        <v>13063</v>
      </c>
      <c r="N753" t="s">
        <v>13064</v>
      </c>
      <c r="O753" t="s">
        <v>11309</v>
      </c>
    </row>
    <row r="754" spans="3:15" ht="15">
      <c r="C754" t="s">
        <v>4896</v>
      </c>
      <c r="D754" t="s">
        <v>4897</v>
      </c>
      <c r="M754" t="s">
        <v>14795</v>
      </c>
      <c r="N754" t="s">
        <v>14796</v>
      </c>
      <c r="O754" t="s">
        <v>11309</v>
      </c>
    </row>
    <row r="755" spans="3:15" ht="15">
      <c r="C755" t="s">
        <v>4898</v>
      </c>
      <c r="D755" t="s">
        <v>4899</v>
      </c>
      <c r="M755" t="s">
        <v>13065</v>
      </c>
      <c r="N755" t="s">
        <v>13066</v>
      </c>
      <c r="O755" t="s">
        <v>11309</v>
      </c>
    </row>
    <row r="756" spans="3:15" ht="15">
      <c r="C756" t="s">
        <v>4900</v>
      </c>
      <c r="D756" t="s">
        <v>4901</v>
      </c>
      <c r="M756" t="s">
        <v>11317</v>
      </c>
      <c r="N756" t="s">
        <v>13067</v>
      </c>
      <c r="O756" t="s">
        <v>11309</v>
      </c>
    </row>
    <row r="757" spans="3:15" ht="15">
      <c r="C757" t="s">
        <v>4902</v>
      </c>
      <c r="D757" t="s">
        <v>4903</v>
      </c>
      <c r="M757" t="s">
        <v>11318</v>
      </c>
      <c r="N757" t="s">
        <v>11319</v>
      </c>
      <c r="O757" t="s">
        <v>11309</v>
      </c>
    </row>
    <row r="758" spans="3:15" ht="15">
      <c r="C758" t="s">
        <v>4904</v>
      </c>
      <c r="D758" t="s">
        <v>4905</v>
      </c>
      <c r="M758" t="s">
        <v>14797</v>
      </c>
      <c r="N758" t="s">
        <v>14798</v>
      </c>
      <c r="O758" t="s">
        <v>11309</v>
      </c>
    </row>
    <row r="759" spans="3:15" ht="15">
      <c r="C759" t="s">
        <v>4906</v>
      </c>
      <c r="D759" t="s">
        <v>4907</v>
      </c>
      <c r="M759" t="s">
        <v>14799</v>
      </c>
      <c r="N759" t="s">
        <v>14800</v>
      </c>
      <c r="O759" t="s">
        <v>11309</v>
      </c>
    </row>
    <row r="760" spans="3:15" ht="15">
      <c r="C760" t="s">
        <v>4908</v>
      </c>
      <c r="D760" t="s">
        <v>4909</v>
      </c>
      <c r="M760" t="s">
        <v>14801</v>
      </c>
      <c r="N760" t="s">
        <v>14802</v>
      </c>
      <c r="O760" t="s">
        <v>11309</v>
      </c>
    </row>
    <row r="761" spans="3:15" ht="15">
      <c r="C761" t="s">
        <v>4910</v>
      </c>
      <c r="D761" t="s">
        <v>4911</v>
      </c>
      <c r="M761" t="s">
        <v>13068</v>
      </c>
      <c r="N761" t="s">
        <v>13069</v>
      </c>
      <c r="O761" t="s">
        <v>11309</v>
      </c>
    </row>
    <row r="762" spans="3:15" ht="15">
      <c r="C762" t="s">
        <v>4912</v>
      </c>
      <c r="D762" t="s">
        <v>4913</v>
      </c>
      <c r="M762" t="s">
        <v>11328</v>
      </c>
      <c r="N762" t="s">
        <v>11329</v>
      </c>
      <c r="O762" t="s">
        <v>11309</v>
      </c>
    </row>
    <row r="763" spans="3:15" ht="15">
      <c r="C763" t="s">
        <v>4914</v>
      </c>
      <c r="D763" t="s">
        <v>4915</v>
      </c>
      <c r="M763" t="s">
        <v>14803</v>
      </c>
      <c r="N763" t="s">
        <v>14804</v>
      </c>
      <c r="O763" t="s">
        <v>11309</v>
      </c>
    </row>
    <row r="764" spans="3:15" ht="15">
      <c r="C764" t="s">
        <v>4916</v>
      </c>
      <c r="D764" t="s">
        <v>4917</v>
      </c>
      <c r="M764" t="s">
        <v>11330</v>
      </c>
      <c r="N764" t="s">
        <v>11331</v>
      </c>
      <c r="O764" t="s">
        <v>11309</v>
      </c>
    </row>
    <row r="765" spans="3:15" ht="15">
      <c r="C765" t="s">
        <v>4918</v>
      </c>
      <c r="D765" t="s">
        <v>4919</v>
      </c>
      <c r="M765" t="s">
        <v>14805</v>
      </c>
      <c r="N765" t="s">
        <v>14806</v>
      </c>
      <c r="O765" t="s">
        <v>11309</v>
      </c>
    </row>
    <row r="766" spans="3:15" ht="15">
      <c r="C766" t="s">
        <v>4920</v>
      </c>
      <c r="D766" t="s">
        <v>4921</v>
      </c>
      <c r="M766" t="s">
        <v>11320</v>
      </c>
      <c r="N766" t="s">
        <v>11321</v>
      </c>
      <c r="O766" t="s">
        <v>11309</v>
      </c>
    </row>
    <row r="767" spans="3:15" ht="15">
      <c r="C767" t="s">
        <v>4922</v>
      </c>
      <c r="D767" t="s">
        <v>4923</v>
      </c>
      <c r="M767" t="s">
        <v>11332</v>
      </c>
      <c r="N767" t="s">
        <v>11333</v>
      </c>
      <c r="O767" t="s">
        <v>11309</v>
      </c>
    </row>
    <row r="768" spans="3:15" ht="15">
      <c r="C768" t="s">
        <v>4924</v>
      </c>
      <c r="D768" t="s">
        <v>4925</v>
      </c>
      <c r="M768" t="s">
        <v>11334</v>
      </c>
      <c r="N768" t="s">
        <v>11335</v>
      </c>
      <c r="O768" t="s">
        <v>11309</v>
      </c>
    </row>
    <row r="769" spans="3:15" ht="15">
      <c r="C769" t="s">
        <v>4926</v>
      </c>
      <c r="D769" t="s">
        <v>4927</v>
      </c>
      <c r="M769" t="s">
        <v>11336</v>
      </c>
      <c r="N769" t="s">
        <v>13070</v>
      </c>
      <c r="O769" t="s">
        <v>11337</v>
      </c>
    </row>
    <row r="770" spans="3:15" ht="15">
      <c r="C770" t="s">
        <v>4928</v>
      </c>
      <c r="D770" t="s">
        <v>4929</v>
      </c>
      <c r="M770" t="s">
        <v>13071</v>
      </c>
      <c r="N770" t="s">
        <v>13072</v>
      </c>
      <c r="O770" t="s">
        <v>11337</v>
      </c>
    </row>
    <row r="771" spans="3:15" ht="15">
      <c r="C771" t="s">
        <v>4930</v>
      </c>
      <c r="D771" t="s">
        <v>4931</v>
      </c>
      <c r="M771" t="s">
        <v>14807</v>
      </c>
      <c r="N771" t="s">
        <v>14808</v>
      </c>
      <c r="O771" t="s">
        <v>11337</v>
      </c>
    </row>
    <row r="772" spans="3:15" ht="15">
      <c r="C772" t="s">
        <v>4932</v>
      </c>
      <c r="D772" t="s">
        <v>4933</v>
      </c>
      <c r="M772" t="s">
        <v>11338</v>
      </c>
      <c r="N772" t="s">
        <v>11339</v>
      </c>
      <c r="O772" t="s">
        <v>11337</v>
      </c>
    </row>
    <row r="773" spans="3:15" ht="15">
      <c r="C773" t="s">
        <v>4934</v>
      </c>
      <c r="D773" t="s">
        <v>4935</v>
      </c>
      <c r="M773" t="s">
        <v>11340</v>
      </c>
      <c r="N773" t="s">
        <v>11341</v>
      </c>
      <c r="O773" t="s">
        <v>11337</v>
      </c>
    </row>
    <row r="774" spans="3:15" ht="15">
      <c r="C774" t="s">
        <v>4936</v>
      </c>
      <c r="D774" t="s">
        <v>4937</v>
      </c>
      <c r="M774" t="s">
        <v>13073</v>
      </c>
      <c r="N774" t="s">
        <v>13074</v>
      </c>
      <c r="O774" t="s">
        <v>11337</v>
      </c>
    </row>
    <row r="775" spans="3:15" ht="15">
      <c r="C775" t="s">
        <v>4938</v>
      </c>
      <c r="D775" t="s">
        <v>4939</v>
      </c>
      <c r="M775" t="s">
        <v>11342</v>
      </c>
      <c r="N775" t="s">
        <v>14809</v>
      </c>
      <c r="O775" t="s">
        <v>11337</v>
      </c>
    </row>
    <row r="776" spans="3:15" ht="15">
      <c r="C776" t="s">
        <v>4940</v>
      </c>
      <c r="D776" t="s">
        <v>4941</v>
      </c>
      <c r="M776" t="s">
        <v>11343</v>
      </c>
      <c r="N776" t="s">
        <v>11344</v>
      </c>
      <c r="O776" t="s">
        <v>11337</v>
      </c>
    </row>
    <row r="777" spans="3:15" ht="15">
      <c r="C777" t="s">
        <v>4942</v>
      </c>
      <c r="D777" t="s">
        <v>4943</v>
      </c>
      <c r="M777" t="s">
        <v>13075</v>
      </c>
      <c r="N777" t="s">
        <v>13076</v>
      </c>
      <c r="O777" t="s">
        <v>11337</v>
      </c>
    </row>
    <row r="778" spans="3:15" ht="15">
      <c r="C778" t="s">
        <v>4944</v>
      </c>
      <c r="D778" t="s">
        <v>4945</v>
      </c>
      <c r="M778" t="s">
        <v>11345</v>
      </c>
      <c r="N778" t="s">
        <v>13077</v>
      </c>
      <c r="O778" t="s">
        <v>11337</v>
      </c>
    </row>
    <row r="779" spans="3:15" ht="15">
      <c r="C779" t="s">
        <v>4946</v>
      </c>
      <c r="D779" t="s">
        <v>4947</v>
      </c>
      <c r="M779" t="s">
        <v>11346</v>
      </c>
      <c r="N779" t="s">
        <v>11347</v>
      </c>
      <c r="O779" t="s">
        <v>11337</v>
      </c>
    </row>
    <row r="780" spans="3:15" ht="15">
      <c r="C780" t="s">
        <v>4948</v>
      </c>
      <c r="D780" t="s">
        <v>4949</v>
      </c>
      <c r="M780" t="s">
        <v>11348</v>
      </c>
      <c r="N780" t="s">
        <v>13078</v>
      </c>
      <c r="O780" t="s">
        <v>11337</v>
      </c>
    </row>
    <row r="781" spans="3:15" ht="15">
      <c r="C781" t="s">
        <v>4950</v>
      </c>
      <c r="D781" t="s">
        <v>4951</v>
      </c>
      <c r="M781" t="s">
        <v>11349</v>
      </c>
      <c r="N781" t="s">
        <v>13079</v>
      </c>
      <c r="O781" t="s">
        <v>11337</v>
      </c>
    </row>
    <row r="782" spans="3:15" ht="15">
      <c r="C782" t="s">
        <v>4952</v>
      </c>
      <c r="D782" t="s">
        <v>4953</v>
      </c>
      <c r="M782" t="s">
        <v>11350</v>
      </c>
      <c r="N782" t="s">
        <v>11351</v>
      </c>
      <c r="O782" t="s">
        <v>11337</v>
      </c>
    </row>
    <row r="783" spans="3:15" ht="15">
      <c r="C783" t="s">
        <v>962</v>
      </c>
      <c r="D783" t="s">
        <v>4954</v>
      </c>
      <c r="M783" t="s">
        <v>11352</v>
      </c>
      <c r="N783" t="s">
        <v>11353</v>
      </c>
      <c r="O783" t="s">
        <v>11337</v>
      </c>
    </row>
    <row r="784" spans="3:15" ht="15">
      <c r="C784" t="s">
        <v>4955</v>
      </c>
      <c r="D784" t="s">
        <v>4956</v>
      </c>
      <c r="M784" t="s">
        <v>11354</v>
      </c>
      <c r="N784" t="s">
        <v>14810</v>
      </c>
      <c r="O784" t="s">
        <v>11337</v>
      </c>
    </row>
    <row r="785" spans="3:15" ht="15">
      <c r="C785" t="s">
        <v>4957</v>
      </c>
      <c r="D785" t="s">
        <v>4958</v>
      </c>
      <c r="M785" t="s">
        <v>11355</v>
      </c>
      <c r="N785" t="s">
        <v>13080</v>
      </c>
      <c r="O785" t="s">
        <v>11337</v>
      </c>
    </row>
    <row r="786" spans="3:15" ht="15">
      <c r="C786" t="s">
        <v>4959</v>
      </c>
      <c r="D786" t="s">
        <v>4960</v>
      </c>
      <c r="M786" t="s">
        <v>14811</v>
      </c>
      <c r="N786" t="s">
        <v>14812</v>
      </c>
      <c r="O786" t="s">
        <v>11337</v>
      </c>
    </row>
    <row r="787" spans="3:15" ht="15">
      <c r="C787" t="s">
        <v>4961</v>
      </c>
      <c r="D787" t="s">
        <v>4962</v>
      </c>
      <c r="M787" t="s">
        <v>11356</v>
      </c>
      <c r="N787" t="s">
        <v>11357</v>
      </c>
      <c r="O787" t="s">
        <v>11337</v>
      </c>
    </row>
    <row r="788" spans="3:15" ht="15">
      <c r="C788" t="s">
        <v>4963</v>
      </c>
      <c r="D788" t="s">
        <v>4964</v>
      </c>
      <c r="M788" t="s">
        <v>11358</v>
      </c>
      <c r="N788" t="s">
        <v>14813</v>
      </c>
      <c r="O788" t="s">
        <v>11337</v>
      </c>
    </row>
    <row r="789" spans="3:15" ht="15">
      <c r="C789" t="s">
        <v>4965</v>
      </c>
      <c r="D789" t="s">
        <v>4966</v>
      </c>
      <c r="M789" t="s">
        <v>11359</v>
      </c>
      <c r="N789" t="s">
        <v>11360</v>
      </c>
      <c r="O789" t="s">
        <v>11337</v>
      </c>
    </row>
    <row r="790" spans="3:15" ht="15">
      <c r="C790" t="s">
        <v>4967</v>
      </c>
      <c r="D790" t="s">
        <v>4968</v>
      </c>
      <c r="M790" t="s">
        <v>11361</v>
      </c>
      <c r="N790" t="s">
        <v>10858</v>
      </c>
      <c r="O790" t="s">
        <v>11337</v>
      </c>
    </row>
    <row r="791" spans="3:15" ht="15">
      <c r="C791" t="s">
        <v>4969</v>
      </c>
      <c r="D791" t="s">
        <v>4970</v>
      </c>
      <c r="M791" t="s">
        <v>11362</v>
      </c>
      <c r="N791" t="s">
        <v>13081</v>
      </c>
      <c r="O791" t="s">
        <v>11337</v>
      </c>
    </row>
    <row r="792" spans="3:15" ht="15">
      <c r="C792" t="s">
        <v>4971</v>
      </c>
      <c r="D792" t="s">
        <v>4972</v>
      </c>
      <c r="M792" t="s">
        <v>13082</v>
      </c>
      <c r="N792" t="s">
        <v>14814</v>
      </c>
      <c r="O792" t="s">
        <v>11337</v>
      </c>
    </row>
    <row r="793" spans="3:15" ht="15">
      <c r="C793" t="s">
        <v>4973</v>
      </c>
      <c r="D793" t="s">
        <v>4974</v>
      </c>
      <c r="M793" t="s">
        <v>11363</v>
      </c>
      <c r="N793" t="s">
        <v>13083</v>
      </c>
      <c r="O793" t="s">
        <v>11337</v>
      </c>
    </row>
    <row r="794" spans="3:15" ht="15">
      <c r="C794" t="s">
        <v>4975</v>
      </c>
      <c r="D794" t="s">
        <v>4976</v>
      </c>
      <c r="M794" t="s">
        <v>14815</v>
      </c>
      <c r="N794" t="s">
        <v>14816</v>
      </c>
      <c r="O794" t="s">
        <v>11337</v>
      </c>
    </row>
    <row r="795" spans="3:15" ht="15">
      <c r="C795" t="s">
        <v>4977</v>
      </c>
      <c r="D795" t="s">
        <v>4978</v>
      </c>
      <c r="M795" t="s">
        <v>14817</v>
      </c>
      <c r="N795" t="s">
        <v>14818</v>
      </c>
      <c r="O795" t="s">
        <v>11337</v>
      </c>
    </row>
    <row r="796" spans="3:15" ht="15">
      <c r="C796" t="s">
        <v>4979</v>
      </c>
      <c r="D796" t="s">
        <v>4980</v>
      </c>
      <c r="M796" t="s">
        <v>13084</v>
      </c>
      <c r="N796" t="s">
        <v>13085</v>
      </c>
      <c r="O796" t="s">
        <v>11337</v>
      </c>
    </row>
    <row r="797" spans="3:15" ht="15">
      <c r="C797" t="s">
        <v>4981</v>
      </c>
      <c r="D797" t="s">
        <v>4982</v>
      </c>
      <c r="M797" t="s">
        <v>11364</v>
      </c>
      <c r="N797" t="s">
        <v>13086</v>
      </c>
      <c r="O797" t="s">
        <v>11337</v>
      </c>
    </row>
    <row r="798" spans="3:15" ht="15">
      <c r="C798" t="s">
        <v>4983</v>
      </c>
      <c r="D798" t="s">
        <v>4984</v>
      </c>
      <c r="M798" t="s">
        <v>11365</v>
      </c>
      <c r="N798" t="s">
        <v>13087</v>
      </c>
      <c r="O798" t="s">
        <v>11337</v>
      </c>
    </row>
    <row r="799" spans="3:15" ht="15">
      <c r="C799" t="s">
        <v>4985</v>
      </c>
      <c r="D799" t="s">
        <v>4986</v>
      </c>
      <c r="M799" t="s">
        <v>11366</v>
      </c>
      <c r="N799" t="s">
        <v>11367</v>
      </c>
      <c r="O799" t="s">
        <v>11337</v>
      </c>
    </row>
    <row r="800" spans="3:15" ht="15">
      <c r="C800" t="s">
        <v>4987</v>
      </c>
      <c r="D800" t="s">
        <v>4988</v>
      </c>
      <c r="M800" t="s">
        <v>11368</v>
      </c>
      <c r="N800" t="s">
        <v>11369</v>
      </c>
      <c r="O800" t="s">
        <v>11337</v>
      </c>
    </row>
    <row r="801" spans="3:15" ht="15">
      <c r="C801" t="s">
        <v>4989</v>
      </c>
      <c r="D801" t="s">
        <v>4990</v>
      </c>
      <c r="M801" t="s">
        <v>11370</v>
      </c>
      <c r="N801" t="s">
        <v>14819</v>
      </c>
      <c r="O801" t="s">
        <v>11337</v>
      </c>
    </row>
    <row r="802" spans="3:15" ht="15">
      <c r="C802" t="s">
        <v>4991</v>
      </c>
      <c r="D802" t="s">
        <v>4992</v>
      </c>
      <c r="M802" t="s">
        <v>11371</v>
      </c>
      <c r="N802" t="s">
        <v>11372</v>
      </c>
      <c r="O802" t="s">
        <v>11337</v>
      </c>
    </row>
    <row r="803" spans="3:15" ht="15">
      <c r="C803" t="s">
        <v>4993</v>
      </c>
      <c r="D803" t="s">
        <v>4994</v>
      </c>
      <c r="M803" t="s">
        <v>13088</v>
      </c>
      <c r="N803" t="s">
        <v>13089</v>
      </c>
      <c r="O803" t="s">
        <v>11337</v>
      </c>
    </row>
    <row r="804" spans="3:15" ht="15">
      <c r="C804" t="s">
        <v>4995</v>
      </c>
      <c r="D804" t="s">
        <v>4996</v>
      </c>
      <c r="M804" t="s">
        <v>11373</v>
      </c>
      <c r="N804" t="s">
        <v>13090</v>
      </c>
      <c r="O804" t="s">
        <v>11337</v>
      </c>
    </row>
    <row r="805" spans="3:15" ht="15">
      <c r="C805" t="s">
        <v>4997</v>
      </c>
      <c r="D805" t="s">
        <v>4998</v>
      </c>
      <c r="M805" t="s">
        <v>11374</v>
      </c>
      <c r="N805" t="s">
        <v>11375</v>
      </c>
      <c r="O805" t="s">
        <v>11337</v>
      </c>
    </row>
    <row r="806" spans="3:15" ht="15">
      <c r="C806" t="s">
        <v>4999</v>
      </c>
      <c r="D806" t="s">
        <v>5000</v>
      </c>
      <c r="M806" t="s">
        <v>11376</v>
      </c>
      <c r="N806" t="s">
        <v>11377</v>
      </c>
      <c r="O806" t="s">
        <v>11337</v>
      </c>
    </row>
    <row r="807" spans="3:15" ht="15">
      <c r="C807" t="s">
        <v>5001</v>
      </c>
      <c r="D807" t="s">
        <v>5002</v>
      </c>
      <c r="M807" t="s">
        <v>11378</v>
      </c>
      <c r="N807" t="s">
        <v>11379</v>
      </c>
      <c r="O807" t="s">
        <v>11337</v>
      </c>
    </row>
    <row r="808" spans="3:15" ht="15">
      <c r="C808" t="s">
        <v>5003</v>
      </c>
      <c r="D808" t="s">
        <v>5004</v>
      </c>
      <c r="M808" t="s">
        <v>11380</v>
      </c>
      <c r="N808" t="s">
        <v>11381</v>
      </c>
      <c r="O808" t="s">
        <v>11337</v>
      </c>
    </row>
    <row r="809" spans="3:15" ht="15">
      <c r="C809" t="s">
        <v>5005</v>
      </c>
      <c r="D809" t="s">
        <v>5006</v>
      </c>
      <c r="M809" t="s">
        <v>13091</v>
      </c>
      <c r="N809" t="s">
        <v>13092</v>
      </c>
      <c r="O809" t="s">
        <v>11337</v>
      </c>
    </row>
    <row r="810" spans="3:15" ht="15">
      <c r="C810" t="s">
        <v>5007</v>
      </c>
      <c r="D810" t="s">
        <v>5008</v>
      </c>
      <c r="M810" t="s">
        <v>14820</v>
      </c>
      <c r="N810" t="s">
        <v>14821</v>
      </c>
      <c r="O810" t="s">
        <v>11337</v>
      </c>
    </row>
    <row r="811" spans="3:15" ht="15">
      <c r="C811" t="s">
        <v>5009</v>
      </c>
      <c r="D811" t="s">
        <v>5010</v>
      </c>
      <c r="M811" t="s">
        <v>13093</v>
      </c>
      <c r="N811" t="s">
        <v>13094</v>
      </c>
      <c r="O811" t="s">
        <v>11337</v>
      </c>
    </row>
    <row r="812" spans="3:15" ht="15">
      <c r="C812" t="s">
        <v>5011</v>
      </c>
      <c r="D812" t="s">
        <v>5012</v>
      </c>
      <c r="M812" t="s">
        <v>14822</v>
      </c>
      <c r="N812" t="s">
        <v>14823</v>
      </c>
      <c r="O812" t="s">
        <v>11337</v>
      </c>
    </row>
    <row r="813" spans="3:15" ht="15">
      <c r="C813" t="s">
        <v>5013</v>
      </c>
      <c r="D813" t="s">
        <v>5014</v>
      </c>
      <c r="M813" t="s">
        <v>11382</v>
      </c>
      <c r="N813" t="s">
        <v>13095</v>
      </c>
      <c r="O813" t="s">
        <v>11337</v>
      </c>
    </row>
    <row r="814" spans="3:15" ht="15">
      <c r="C814" t="s">
        <v>5015</v>
      </c>
      <c r="D814" t="s">
        <v>5016</v>
      </c>
      <c r="M814" t="s">
        <v>11383</v>
      </c>
      <c r="N814" t="s">
        <v>13096</v>
      </c>
      <c r="O814" t="s">
        <v>11337</v>
      </c>
    </row>
    <row r="815" spans="3:15" ht="15">
      <c r="C815" t="s">
        <v>5015</v>
      </c>
      <c r="D815" t="s">
        <v>5017</v>
      </c>
      <c r="M815" t="s">
        <v>14824</v>
      </c>
      <c r="N815" t="s">
        <v>14825</v>
      </c>
      <c r="O815" t="s">
        <v>11337</v>
      </c>
    </row>
    <row r="816" spans="3:15" ht="15">
      <c r="C816" t="s">
        <v>5018</v>
      </c>
      <c r="D816" t="s">
        <v>5019</v>
      </c>
      <c r="M816" t="s">
        <v>11407</v>
      </c>
      <c r="N816" t="s">
        <v>11408</v>
      </c>
      <c r="O816" t="s">
        <v>11337</v>
      </c>
    </row>
    <row r="817" spans="3:15" ht="15">
      <c r="C817" t="s">
        <v>5020</v>
      </c>
      <c r="D817" t="s">
        <v>5021</v>
      </c>
      <c r="M817" t="s">
        <v>11409</v>
      </c>
      <c r="N817" t="s">
        <v>13097</v>
      </c>
      <c r="O817" t="s">
        <v>11337</v>
      </c>
    </row>
    <row r="818" spans="3:15" ht="15">
      <c r="C818" t="s">
        <v>5022</v>
      </c>
      <c r="D818" t="s">
        <v>5023</v>
      </c>
      <c r="M818" t="s">
        <v>11410</v>
      </c>
      <c r="N818" t="s">
        <v>11411</v>
      </c>
      <c r="O818" t="s">
        <v>11337</v>
      </c>
    </row>
    <row r="819" spans="3:15" ht="15">
      <c r="C819" t="s">
        <v>5024</v>
      </c>
      <c r="D819" t="s">
        <v>5025</v>
      </c>
      <c r="M819" t="s">
        <v>13098</v>
      </c>
      <c r="N819" t="s">
        <v>13099</v>
      </c>
      <c r="O819" t="s">
        <v>11337</v>
      </c>
    </row>
    <row r="820" spans="3:15" ht="15">
      <c r="C820" t="s">
        <v>5026</v>
      </c>
      <c r="D820" t="s">
        <v>5027</v>
      </c>
      <c r="M820" t="s">
        <v>11412</v>
      </c>
      <c r="N820" t="s">
        <v>13100</v>
      </c>
      <c r="O820" t="s">
        <v>11337</v>
      </c>
    </row>
    <row r="821" spans="3:15" ht="15">
      <c r="C821" t="s">
        <v>5028</v>
      </c>
      <c r="D821" t="s">
        <v>5029</v>
      </c>
      <c r="M821" t="s">
        <v>14826</v>
      </c>
      <c r="N821" t="s">
        <v>14827</v>
      </c>
      <c r="O821" t="s">
        <v>11337</v>
      </c>
    </row>
    <row r="822" spans="3:15" ht="15">
      <c r="C822" t="s">
        <v>5030</v>
      </c>
      <c r="D822" t="s">
        <v>5031</v>
      </c>
      <c r="M822" t="s">
        <v>11413</v>
      </c>
      <c r="N822" t="s">
        <v>11414</v>
      </c>
      <c r="O822" t="s">
        <v>11337</v>
      </c>
    </row>
    <row r="823" spans="3:15" ht="15">
      <c r="C823" t="s">
        <v>5032</v>
      </c>
      <c r="D823" t="s">
        <v>5033</v>
      </c>
      <c r="M823" t="s">
        <v>14828</v>
      </c>
      <c r="N823" t="s">
        <v>14829</v>
      </c>
      <c r="O823" t="s">
        <v>11337</v>
      </c>
    </row>
    <row r="824" spans="3:15" ht="15">
      <c r="C824" t="s">
        <v>5034</v>
      </c>
      <c r="D824" t="s">
        <v>5035</v>
      </c>
      <c r="M824" t="s">
        <v>13101</v>
      </c>
      <c r="N824" t="s">
        <v>13102</v>
      </c>
      <c r="O824" t="s">
        <v>11337</v>
      </c>
    </row>
    <row r="825" spans="3:15" ht="15">
      <c r="C825" t="s">
        <v>5036</v>
      </c>
      <c r="D825" t="s">
        <v>5037</v>
      </c>
      <c r="M825" t="s">
        <v>14830</v>
      </c>
      <c r="N825" t="s">
        <v>14831</v>
      </c>
      <c r="O825" t="s">
        <v>11337</v>
      </c>
    </row>
    <row r="826" spans="3:15" ht="15">
      <c r="C826" t="s">
        <v>5038</v>
      </c>
      <c r="D826" t="s">
        <v>5039</v>
      </c>
      <c r="M826" t="s">
        <v>11415</v>
      </c>
      <c r="N826" t="s">
        <v>11416</v>
      </c>
      <c r="O826" t="s">
        <v>11337</v>
      </c>
    </row>
    <row r="827" spans="3:15" ht="15">
      <c r="C827" t="s">
        <v>5040</v>
      </c>
      <c r="D827" t="s">
        <v>5041</v>
      </c>
      <c r="M827" t="s">
        <v>11417</v>
      </c>
      <c r="N827" t="s">
        <v>11418</v>
      </c>
      <c r="O827" t="s">
        <v>11337</v>
      </c>
    </row>
    <row r="828" spans="3:15" ht="15">
      <c r="C828" t="s">
        <v>5042</v>
      </c>
      <c r="D828" t="s">
        <v>5043</v>
      </c>
      <c r="M828" t="s">
        <v>11421</v>
      </c>
      <c r="N828" t="s">
        <v>13103</v>
      </c>
      <c r="O828" t="s">
        <v>11337</v>
      </c>
    </row>
    <row r="829" spans="3:15" ht="15">
      <c r="C829" t="s">
        <v>5044</v>
      </c>
      <c r="D829" t="s">
        <v>5045</v>
      </c>
      <c r="M829" t="s">
        <v>13104</v>
      </c>
      <c r="N829" t="s">
        <v>14832</v>
      </c>
      <c r="O829" t="s">
        <v>11337</v>
      </c>
    </row>
    <row r="830" spans="3:15" ht="15">
      <c r="C830" t="s">
        <v>5046</v>
      </c>
      <c r="D830" t="s">
        <v>5047</v>
      </c>
      <c r="M830" t="s">
        <v>11422</v>
      </c>
      <c r="N830" t="s">
        <v>11423</v>
      </c>
      <c r="O830" t="s">
        <v>11337</v>
      </c>
    </row>
    <row r="831" spans="3:15" ht="15">
      <c r="C831" t="s">
        <v>5048</v>
      </c>
      <c r="D831" t="s">
        <v>5049</v>
      </c>
      <c r="M831" t="s">
        <v>11424</v>
      </c>
      <c r="N831" t="s">
        <v>11425</v>
      </c>
      <c r="O831" t="s">
        <v>11337</v>
      </c>
    </row>
    <row r="832" spans="3:15" ht="15">
      <c r="C832" t="s">
        <v>5050</v>
      </c>
      <c r="D832" t="s">
        <v>5051</v>
      </c>
      <c r="M832" t="s">
        <v>11426</v>
      </c>
      <c r="N832" t="s">
        <v>11427</v>
      </c>
      <c r="O832" t="s">
        <v>11337</v>
      </c>
    </row>
    <row r="833" spans="3:15" ht="15">
      <c r="C833" t="s">
        <v>5052</v>
      </c>
      <c r="D833" t="s">
        <v>5053</v>
      </c>
      <c r="M833" t="s">
        <v>14833</v>
      </c>
      <c r="N833" t="s">
        <v>14834</v>
      </c>
      <c r="O833" t="s">
        <v>11337</v>
      </c>
    </row>
    <row r="834" spans="3:15" ht="15">
      <c r="C834" t="s">
        <v>5054</v>
      </c>
      <c r="D834" t="s">
        <v>5055</v>
      </c>
      <c r="M834" t="s">
        <v>14835</v>
      </c>
      <c r="N834" t="s">
        <v>14836</v>
      </c>
      <c r="O834" t="s">
        <v>11337</v>
      </c>
    </row>
    <row r="835" spans="3:15" ht="15">
      <c r="C835" t="s">
        <v>5056</v>
      </c>
      <c r="D835" t="s">
        <v>5057</v>
      </c>
      <c r="M835" t="s">
        <v>11428</v>
      </c>
      <c r="N835" t="s">
        <v>13105</v>
      </c>
      <c r="O835" t="s">
        <v>11337</v>
      </c>
    </row>
    <row r="836" spans="3:15" ht="15">
      <c r="C836" t="s">
        <v>5058</v>
      </c>
      <c r="D836" t="s">
        <v>5059</v>
      </c>
      <c r="M836" t="s">
        <v>11226</v>
      </c>
      <c r="N836" t="s">
        <v>11227</v>
      </c>
      <c r="O836" t="s">
        <v>11337</v>
      </c>
    </row>
    <row r="837" spans="3:15" ht="15">
      <c r="C837" t="s">
        <v>5060</v>
      </c>
      <c r="D837" t="s">
        <v>5061</v>
      </c>
      <c r="M837" t="s">
        <v>11429</v>
      </c>
      <c r="N837" t="s">
        <v>11430</v>
      </c>
      <c r="O837" t="s">
        <v>11337</v>
      </c>
    </row>
    <row r="838" spans="3:15" ht="15">
      <c r="C838" t="s">
        <v>5062</v>
      </c>
      <c r="D838" t="s">
        <v>5063</v>
      </c>
      <c r="M838" t="s">
        <v>14837</v>
      </c>
      <c r="N838" t="s">
        <v>14838</v>
      </c>
      <c r="O838" t="s">
        <v>11337</v>
      </c>
    </row>
    <row r="839" spans="3:15" ht="15">
      <c r="C839" t="s">
        <v>5064</v>
      </c>
      <c r="D839" t="s">
        <v>5065</v>
      </c>
      <c r="M839" t="s">
        <v>11431</v>
      </c>
      <c r="N839" t="s">
        <v>13106</v>
      </c>
      <c r="O839" t="s">
        <v>11337</v>
      </c>
    </row>
    <row r="840" spans="3:15" ht="15">
      <c r="C840" t="s">
        <v>5066</v>
      </c>
      <c r="D840" t="s">
        <v>5067</v>
      </c>
      <c r="M840" t="s">
        <v>11432</v>
      </c>
      <c r="N840" t="s">
        <v>11433</v>
      </c>
      <c r="O840" t="s">
        <v>11337</v>
      </c>
    </row>
    <row r="841" spans="3:15" ht="15">
      <c r="C841" t="s">
        <v>5068</v>
      </c>
      <c r="D841" t="s">
        <v>5069</v>
      </c>
      <c r="M841" t="s">
        <v>13107</v>
      </c>
      <c r="N841" t="s">
        <v>13108</v>
      </c>
      <c r="O841" t="s">
        <v>11337</v>
      </c>
    </row>
    <row r="842" spans="3:15" ht="15">
      <c r="C842" t="s">
        <v>5070</v>
      </c>
      <c r="D842" t="s">
        <v>5071</v>
      </c>
      <c r="M842" t="s">
        <v>14839</v>
      </c>
      <c r="N842" t="s">
        <v>14840</v>
      </c>
      <c r="O842" t="s">
        <v>11337</v>
      </c>
    </row>
    <row r="843" spans="3:15" ht="15">
      <c r="C843" t="s">
        <v>5072</v>
      </c>
      <c r="D843" t="s">
        <v>5073</v>
      </c>
      <c r="M843" t="s">
        <v>14841</v>
      </c>
      <c r="N843" t="s">
        <v>14842</v>
      </c>
      <c r="O843" t="s">
        <v>11337</v>
      </c>
    </row>
    <row r="844" spans="3:15" ht="15">
      <c r="C844" t="s">
        <v>5074</v>
      </c>
      <c r="D844" t="s">
        <v>5075</v>
      </c>
      <c r="M844" t="s">
        <v>14843</v>
      </c>
      <c r="N844" t="s">
        <v>14844</v>
      </c>
      <c r="O844" t="s">
        <v>11337</v>
      </c>
    </row>
    <row r="845" spans="3:15" ht="15">
      <c r="C845" t="s">
        <v>5076</v>
      </c>
      <c r="D845" t="s">
        <v>5077</v>
      </c>
      <c r="M845" t="s">
        <v>14845</v>
      </c>
      <c r="N845" t="s">
        <v>14846</v>
      </c>
      <c r="O845" t="s">
        <v>11337</v>
      </c>
    </row>
    <row r="846" spans="3:15" ht="15">
      <c r="C846" t="s">
        <v>5078</v>
      </c>
      <c r="D846" t="s">
        <v>5079</v>
      </c>
      <c r="M846" t="s">
        <v>14847</v>
      </c>
      <c r="N846" t="s">
        <v>14848</v>
      </c>
      <c r="O846" t="s">
        <v>11337</v>
      </c>
    </row>
    <row r="847" spans="3:15" ht="15">
      <c r="C847" t="s">
        <v>5080</v>
      </c>
      <c r="D847" t="s">
        <v>5081</v>
      </c>
      <c r="M847" t="s">
        <v>11434</v>
      </c>
      <c r="N847" t="s">
        <v>11435</v>
      </c>
      <c r="O847" t="s">
        <v>11337</v>
      </c>
    </row>
    <row r="848" spans="3:15" ht="15">
      <c r="C848" t="s">
        <v>5082</v>
      </c>
      <c r="D848" t="s">
        <v>5083</v>
      </c>
      <c r="M848" t="s">
        <v>14849</v>
      </c>
      <c r="N848" t="s">
        <v>14850</v>
      </c>
      <c r="O848" t="s">
        <v>11337</v>
      </c>
    </row>
    <row r="849" spans="3:15" ht="15">
      <c r="C849" t="s">
        <v>5084</v>
      </c>
      <c r="D849" t="s">
        <v>5085</v>
      </c>
      <c r="M849" t="s">
        <v>11436</v>
      </c>
      <c r="N849" t="s">
        <v>11437</v>
      </c>
      <c r="O849" t="s">
        <v>11337</v>
      </c>
    </row>
    <row r="850" spans="3:15" ht="15">
      <c r="C850" t="s">
        <v>5086</v>
      </c>
      <c r="D850" t="s">
        <v>5087</v>
      </c>
      <c r="M850" t="s">
        <v>11438</v>
      </c>
      <c r="N850" t="s">
        <v>11439</v>
      </c>
      <c r="O850" t="s">
        <v>11337</v>
      </c>
    </row>
    <row r="851" spans="3:15" ht="15">
      <c r="C851" t="s">
        <v>5088</v>
      </c>
      <c r="D851" t="s">
        <v>5089</v>
      </c>
      <c r="M851" t="s">
        <v>14851</v>
      </c>
      <c r="N851" t="s">
        <v>14852</v>
      </c>
      <c r="O851" t="s">
        <v>11337</v>
      </c>
    </row>
    <row r="852" spans="3:15" ht="15">
      <c r="C852" t="s">
        <v>5090</v>
      </c>
      <c r="D852" t="s">
        <v>5091</v>
      </c>
      <c r="M852" t="s">
        <v>14853</v>
      </c>
      <c r="N852" t="s">
        <v>14854</v>
      </c>
      <c r="O852" t="s">
        <v>11337</v>
      </c>
    </row>
    <row r="853" spans="3:15" ht="15">
      <c r="C853" t="s">
        <v>5092</v>
      </c>
      <c r="D853" t="s">
        <v>5093</v>
      </c>
      <c r="M853" t="s">
        <v>14855</v>
      </c>
      <c r="N853" t="s">
        <v>14856</v>
      </c>
      <c r="O853" t="s">
        <v>11337</v>
      </c>
    </row>
    <row r="854" spans="3:15" ht="15">
      <c r="C854" t="s">
        <v>5094</v>
      </c>
      <c r="D854" t="s">
        <v>5095</v>
      </c>
      <c r="M854" t="s">
        <v>11441</v>
      </c>
      <c r="N854" t="s">
        <v>11442</v>
      </c>
      <c r="O854" t="s">
        <v>11337</v>
      </c>
    </row>
    <row r="855" spans="3:15" ht="15">
      <c r="C855" t="s">
        <v>5096</v>
      </c>
      <c r="D855" t="s">
        <v>5097</v>
      </c>
      <c r="M855" t="s">
        <v>14857</v>
      </c>
      <c r="N855" t="s">
        <v>14858</v>
      </c>
      <c r="O855" t="s">
        <v>11337</v>
      </c>
    </row>
    <row r="856" spans="3:15" ht="15">
      <c r="C856" t="s">
        <v>5098</v>
      </c>
      <c r="D856" t="s">
        <v>5099</v>
      </c>
      <c r="M856" t="s">
        <v>14859</v>
      </c>
      <c r="N856" t="s">
        <v>14860</v>
      </c>
      <c r="O856" t="s">
        <v>11337</v>
      </c>
    </row>
    <row r="857" spans="3:15" ht="15">
      <c r="C857" t="s">
        <v>5100</v>
      </c>
      <c r="D857" t="s">
        <v>5101</v>
      </c>
      <c r="M857" t="s">
        <v>11443</v>
      </c>
      <c r="N857" t="s">
        <v>11444</v>
      </c>
      <c r="O857" t="s">
        <v>11337</v>
      </c>
    </row>
    <row r="858" spans="3:15" ht="15">
      <c r="C858" t="s">
        <v>5102</v>
      </c>
      <c r="D858" t="s">
        <v>5103</v>
      </c>
      <c r="M858" t="s">
        <v>13109</v>
      </c>
      <c r="N858" t="s">
        <v>13110</v>
      </c>
      <c r="O858" t="s">
        <v>11337</v>
      </c>
    </row>
    <row r="859" spans="3:15" ht="15">
      <c r="C859" t="s">
        <v>5104</v>
      </c>
      <c r="D859" t="s">
        <v>5105</v>
      </c>
      <c r="M859" t="s">
        <v>13111</v>
      </c>
      <c r="N859" t="s">
        <v>13112</v>
      </c>
      <c r="O859" t="s">
        <v>11337</v>
      </c>
    </row>
    <row r="860" spans="3:15" ht="15">
      <c r="C860" t="s">
        <v>5106</v>
      </c>
      <c r="D860" t="s">
        <v>5107</v>
      </c>
      <c r="M860" t="s">
        <v>11445</v>
      </c>
      <c r="N860" t="s">
        <v>13113</v>
      </c>
      <c r="O860" t="s">
        <v>11337</v>
      </c>
    </row>
    <row r="861" spans="3:15" ht="15">
      <c r="C861" t="s">
        <v>5108</v>
      </c>
      <c r="D861" t="s">
        <v>5109</v>
      </c>
      <c r="M861" t="s">
        <v>11446</v>
      </c>
      <c r="N861" t="s">
        <v>11447</v>
      </c>
      <c r="O861" t="s">
        <v>11337</v>
      </c>
    </row>
    <row r="862" spans="3:15" ht="15">
      <c r="C862" t="s">
        <v>5110</v>
      </c>
      <c r="D862" t="s">
        <v>5111</v>
      </c>
      <c r="M862" t="s">
        <v>14861</v>
      </c>
      <c r="N862" t="s">
        <v>14862</v>
      </c>
      <c r="O862" t="s">
        <v>11337</v>
      </c>
    </row>
    <row r="863" spans="3:15" ht="15">
      <c r="C863" t="s">
        <v>5112</v>
      </c>
      <c r="D863" t="s">
        <v>5113</v>
      </c>
      <c r="M863" t="s">
        <v>13114</v>
      </c>
      <c r="N863" t="s">
        <v>13115</v>
      </c>
      <c r="O863" t="s">
        <v>11337</v>
      </c>
    </row>
    <row r="864" spans="3:15" ht="15">
      <c r="C864" t="s">
        <v>5114</v>
      </c>
      <c r="D864" t="s">
        <v>5115</v>
      </c>
      <c r="M864" t="s">
        <v>13116</v>
      </c>
      <c r="N864" t="s">
        <v>13117</v>
      </c>
      <c r="O864" t="s">
        <v>11337</v>
      </c>
    </row>
    <row r="865" spans="3:15" ht="15">
      <c r="C865" t="s">
        <v>5116</v>
      </c>
      <c r="D865" t="s">
        <v>5117</v>
      </c>
      <c r="M865" t="s">
        <v>11448</v>
      </c>
      <c r="N865" t="s">
        <v>11449</v>
      </c>
      <c r="O865" t="s">
        <v>11337</v>
      </c>
    </row>
    <row r="866" spans="3:15" ht="15">
      <c r="C866" t="s">
        <v>5118</v>
      </c>
      <c r="D866" t="s">
        <v>5119</v>
      </c>
      <c r="M866" t="s">
        <v>13118</v>
      </c>
      <c r="N866" t="s">
        <v>13119</v>
      </c>
      <c r="O866" t="s">
        <v>11337</v>
      </c>
    </row>
    <row r="867" spans="3:15" ht="15">
      <c r="C867" t="s">
        <v>5120</v>
      </c>
      <c r="D867" t="s">
        <v>5121</v>
      </c>
      <c r="M867" t="s">
        <v>14863</v>
      </c>
      <c r="N867" t="s">
        <v>14864</v>
      </c>
      <c r="O867" t="s">
        <v>11337</v>
      </c>
    </row>
    <row r="868" spans="3:15" ht="15">
      <c r="C868" t="s">
        <v>5122</v>
      </c>
      <c r="D868" t="s">
        <v>5123</v>
      </c>
      <c r="M868" t="s">
        <v>14865</v>
      </c>
      <c r="N868" t="s">
        <v>14866</v>
      </c>
      <c r="O868" t="s">
        <v>11337</v>
      </c>
    </row>
    <row r="869" spans="3:15" ht="15">
      <c r="C869" t="s">
        <v>5124</v>
      </c>
      <c r="D869" t="s">
        <v>5125</v>
      </c>
      <c r="M869" t="s">
        <v>13120</v>
      </c>
      <c r="N869" t="s">
        <v>13121</v>
      </c>
      <c r="O869" t="s">
        <v>11337</v>
      </c>
    </row>
    <row r="870" spans="3:15" ht="15">
      <c r="C870" t="s">
        <v>5126</v>
      </c>
      <c r="D870" t="s">
        <v>5127</v>
      </c>
      <c r="M870" t="s">
        <v>11450</v>
      </c>
      <c r="N870" t="s">
        <v>11451</v>
      </c>
      <c r="O870" t="s">
        <v>11337</v>
      </c>
    </row>
    <row r="871" spans="3:15" ht="15">
      <c r="C871" t="s">
        <v>5128</v>
      </c>
      <c r="D871" t="s">
        <v>5129</v>
      </c>
      <c r="M871" t="s">
        <v>11452</v>
      </c>
      <c r="N871" t="s">
        <v>11453</v>
      </c>
      <c r="O871" t="s">
        <v>11337</v>
      </c>
    </row>
    <row r="872" spans="3:15" ht="15">
      <c r="C872" t="s">
        <v>5130</v>
      </c>
      <c r="D872" t="s">
        <v>5131</v>
      </c>
      <c r="M872" t="s">
        <v>11916</v>
      </c>
      <c r="N872" t="s">
        <v>14867</v>
      </c>
      <c r="O872" t="s">
        <v>11337</v>
      </c>
    </row>
    <row r="873" spans="3:15" ht="15">
      <c r="C873" t="s">
        <v>5132</v>
      </c>
      <c r="D873" t="s">
        <v>5133</v>
      </c>
      <c r="M873" t="s">
        <v>14868</v>
      </c>
      <c r="N873" t="s">
        <v>14869</v>
      </c>
      <c r="O873" t="s">
        <v>11337</v>
      </c>
    </row>
    <row r="874" spans="3:15" ht="15">
      <c r="C874" t="s">
        <v>5134</v>
      </c>
      <c r="D874" t="s">
        <v>5135</v>
      </c>
      <c r="M874" t="s">
        <v>14870</v>
      </c>
      <c r="N874" t="s">
        <v>14871</v>
      </c>
      <c r="O874" t="s">
        <v>11337</v>
      </c>
    </row>
    <row r="875" spans="3:15" ht="15">
      <c r="C875" t="s">
        <v>5136</v>
      </c>
      <c r="D875" t="s">
        <v>5137</v>
      </c>
      <c r="M875" t="s">
        <v>11454</v>
      </c>
      <c r="N875" t="s">
        <v>11455</v>
      </c>
      <c r="O875" t="s">
        <v>11337</v>
      </c>
    </row>
    <row r="876" spans="3:15" ht="15">
      <c r="C876" t="s">
        <v>5138</v>
      </c>
      <c r="D876" t="s">
        <v>5139</v>
      </c>
      <c r="M876" t="s">
        <v>11456</v>
      </c>
      <c r="N876" t="s">
        <v>11457</v>
      </c>
      <c r="O876" t="s">
        <v>11337</v>
      </c>
    </row>
    <row r="877" spans="3:15" ht="15">
      <c r="C877" t="s">
        <v>5140</v>
      </c>
      <c r="D877" t="s">
        <v>5141</v>
      </c>
      <c r="M877" t="s">
        <v>13122</v>
      </c>
      <c r="N877" t="s">
        <v>13123</v>
      </c>
      <c r="O877" t="s">
        <v>11337</v>
      </c>
    </row>
    <row r="878" spans="3:15" ht="15">
      <c r="C878" t="s">
        <v>5142</v>
      </c>
      <c r="D878" t="s">
        <v>5143</v>
      </c>
      <c r="M878" t="s">
        <v>13124</v>
      </c>
      <c r="N878" t="s">
        <v>13125</v>
      </c>
      <c r="O878" t="s">
        <v>11337</v>
      </c>
    </row>
    <row r="879" spans="3:15" ht="15">
      <c r="C879" t="s">
        <v>5144</v>
      </c>
      <c r="D879" t="s">
        <v>5145</v>
      </c>
      <c r="M879" t="s">
        <v>11458</v>
      </c>
      <c r="N879" t="s">
        <v>11459</v>
      </c>
      <c r="O879" t="s">
        <v>11337</v>
      </c>
    </row>
    <row r="880" spans="3:15" ht="15">
      <c r="C880" t="s">
        <v>5146</v>
      </c>
      <c r="D880" t="s">
        <v>5147</v>
      </c>
      <c r="M880" t="s">
        <v>13126</v>
      </c>
      <c r="N880" t="s">
        <v>13127</v>
      </c>
      <c r="O880" t="s">
        <v>11337</v>
      </c>
    </row>
    <row r="881" spans="3:15" ht="15">
      <c r="C881" t="s">
        <v>5148</v>
      </c>
      <c r="D881" t="s">
        <v>5149</v>
      </c>
      <c r="M881" t="s">
        <v>14872</v>
      </c>
      <c r="N881" t="s">
        <v>14873</v>
      </c>
      <c r="O881" t="s">
        <v>11337</v>
      </c>
    </row>
    <row r="882" spans="3:15" ht="15">
      <c r="C882" t="s">
        <v>5150</v>
      </c>
      <c r="D882" t="s">
        <v>5151</v>
      </c>
      <c r="M882" t="s">
        <v>13128</v>
      </c>
      <c r="N882" t="s">
        <v>13129</v>
      </c>
      <c r="O882" t="s">
        <v>11337</v>
      </c>
    </row>
    <row r="883" spans="3:15" ht="15">
      <c r="C883" t="s">
        <v>5152</v>
      </c>
      <c r="D883" t="s">
        <v>5153</v>
      </c>
      <c r="M883" t="s">
        <v>11460</v>
      </c>
      <c r="N883" t="s">
        <v>13130</v>
      </c>
      <c r="O883" t="s">
        <v>11337</v>
      </c>
    </row>
    <row r="884" spans="3:15" ht="15">
      <c r="C884" t="s">
        <v>5154</v>
      </c>
      <c r="D884" t="s">
        <v>5155</v>
      </c>
      <c r="M884" t="s">
        <v>14874</v>
      </c>
      <c r="N884" t="s">
        <v>14875</v>
      </c>
      <c r="O884" t="s">
        <v>11337</v>
      </c>
    </row>
    <row r="885" spans="3:15" ht="15">
      <c r="C885" t="s">
        <v>5156</v>
      </c>
      <c r="D885" t="s">
        <v>5157</v>
      </c>
      <c r="M885" t="s">
        <v>14876</v>
      </c>
      <c r="N885" t="s">
        <v>14877</v>
      </c>
      <c r="O885" t="s">
        <v>11337</v>
      </c>
    </row>
    <row r="886" spans="3:15" ht="15">
      <c r="C886" t="s">
        <v>5158</v>
      </c>
      <c r="D886" t="s">
        <v>5159</v>
      </c>
      <c r="M886" t="s">
        <v>13131</v>
      </c>
      <c r="N886" t="s">
        <v>13132</v>
      </c>
      <c r="O886" t="s">
        <v>11337</v>
      </c>
    </row>
    <row r="887" spans="3:15" ht="15">
      <c r="C887" t="s">
        <v>5160</v>
      </c>
      <c r="D887" t="s">
        <v>5161</v>
      </c>
      <c r="M887" t="s">
        <v>11461</v>
      </c>
      <c r="N887" t="s">
        <v>11462</v>
      </c>
      <c r="O887" t="s">
        <v>11337</v>
      </c>
    </row>
    <row r="888" spans="3:15" ht="15">
      <c r="C888" t="s">
        <v>5162</v>
      </c>
      <c r="D888" t="s">
        <v>5163</v>
      </c>
      <c r="M888" t="s">
        <v>14878</v>
      </c>
      <c r="N888" t="s">
        <v>14879</v>
      </c>
      <c r="O888" t="s">
        <v>11337</v>
      </c>
    </row>
    <row r="889" spans="3:15" ht="15">
      <c r="C889" t="s">
        <v>5164</v>
      </c>
      <c r="D889" t="s">
        <v>5165</v>
      </c>
      <c r="M889" t="s">
        <v>13133</v>
      </c>
      <c r="N889" t="s">
        <v>13134</v>
      </c>
      <c r="O889" t="s">
        <v>11337</v>
      </c>
    </row>
    <row r="890" spans="3:15" ht="15">
      <c r="C890" t="s">
        <v>5166</v>
      </c>
      <c r="D890" t="s">
        <v>5167</v>
      </c>
      <c r="M890" t="s">
        <v>13135</v>
      </c>
      <c r="N890" t="s">
        <v>13136</v>
      </c>
      <c r="O890" t="s">
        <v>11337</v>
      </c>
    </row>
    <row r="891" spans="3:15" ht="15">
      <c r="C891" t="s">
        <v>5168</v>
      </c>
      <c r="D891" t="s">
        <v>5169</v>
      </c>
      <c r="M891" t="s">
        <v>11936</v>
      </c>
      <c r="N891" t="s">
        <v>11937</v>
      </c>
      <c r="O891" t="s">
        <v>11337</v>
      </c>
    </row>
    <row r="892" spans="3:15" ht="15">
      <c r="C892" t="s">
        <v>5170</v>
      </c>
      <c r="D892" t="s">
        <v>5171</v>
      </c>
      <c r="M892" t="s">
        <v>13137</v>
      </c>
      <c r="N892" t="s">
        <v>13138</v>
      </c>
      <c r="O892" t="s">
        <v>11337</v>
      </c>
    </row>
    <row r="893" spans="3:15" ht="15">
      <c r="C893" t="s">
        <v>5172</v>
      </c>
      <c r="D893" t="s">
        <v>5173</v>
      </c>
      <c r="M893" t="s">
        <v>11463</v>
      </c>
      <c r="N893" t="s">
        <v>11464</v>
      </c>
      <c r="O893" t="s">
        <v>11337</v>
      </c>
    </row>
    <row r="894" spans="3:15" ht="15">
      <c r="C894" t="s">
        <v>5174</v>
      </c>
      <c r="D894" t="s">
        <v>5175</v>
      </c>
      <c r="M894" t="s">
        <v>13139</v>
      </c>
      <c r="N894" t="s">
        <v>14880</v>
      </c>
      <c r="O894" t="s">
        <v>11337</v>
      </c>
    </row>
    <row r="895" spans="3:15" ht="15">
      <c r="C895" t="s">
        <v>5176</v>
      </c>
      <c r="D895" t="s">
        <v>5177</v>
      </c>
      <c r="M895" t="s">
        <v>14881</v>
      </c>
      <c r="N895" t="s">
        <v>14882</v>
      </c>
      <c r="O895" t="s">
        <v>11337</v>
      </c>
    </row>
    <row r="896" spans="3:15" ht="15">
      <c r="C896" t="s">
        <v>5178</v>
      </c>
      <c r="D896" t="s">
        <v>5179</v>
      </c>
      <c r="M896" t="s">
        <v>14883</v>
      </c>
      <c r="N896" t="s">
        <v>14884</v>
      </c>
      <c r="O896" t="s">
        <v>11337</v>
      </c>
    </row>
    <row r="897" spans="3:15" ht="15">
      <c r="C897" t="s">
        <v>5180</v>
      </c>
      <c r="D897" t="s">
        <v>5181</v>
      </c>
      <c r="M897" t="s">
        <v>13140</v>
      </c>
      <c r="N897" t="s">
        <v>13141</v>
      </c>
      <c r="O897" t="s">
        <v>11337</v>
      </c>
    </row>
    <row r="898" spans="3:15" ht="15">
      <c r="C898" t="s">
        <v>5182</v>
      </c>
      <c r="D898" t="s">
        <v>5183</v>
      </c>
      <c r="M898" t="s">
        <v>14885</v>
      </c>
      <c r="N898" t="s">
        <v>14886</v>
      </c>
      <c r="O898" t="s">
        <v>11337</v>
      </c>
    </row>
    <row r="899" spans="3:15" ht="15">
      <c r="C899" t="s">
        <v>5184</v>
      </c>
      <c r="D899" t="s">
        <v>5185</v>
      </c>
      <c r="M899" t="s">
        <v>14887</v>
      </c>
      <c r="N899" t="s">
        <v>14888</v>
      </c>
      <c r="O899" t="s">
        <v>11337</v>
      </c>
    </row>
    <row r="900" spans="3:15" ht="15">
      <c r="C900" t="s">
        <v>5186</v>
      </c>
      <c r="D900" t="s">
        <v>5187</v>
      </c>
      <c r="M900" t="s">
        <v>14889</v>
      </c>
      <c r="N900" t="s">
        <v>14890</v>
      </c>
      <c r="O900" t="s">
        <v>11337</v>
      </c>
    </row>
    <row r="901" spans="3:15" ht="15">
      <c r="C901" t="s">
        <v>5188</v>
      </c>
      <c r="D901" t="s">
        <v>5189</v>
      </c>
      <c r="M901" t="s">
        <v>13142</v>
      </c>
      <c r="N901" t="s">
        <v>13143</v>
      </c>
      <c r="O901" t="s">
        <v>11337</v>
      </c>
    </row>
    <row r="902" spans="3:15" ht="15">
      <c r="C902" t="s">
        <v>5190</v>
      </c>
      <c r="D902" t="s">
        <v>5191</v>
      </c>
      <c r="M902" t="s">
        <v>14891</v>
      </c>
      <c r="N902" t="s">
        <v>14892</v>
      </c>
      <c r="O902" t="s">
        <v>11337</v>
      </c>
    </row>
    <row r="903" spans="3:15" ht="15">
      <c r="C903" t="s">
        <v>5192</v>
      </c>
      <c r="D903" t="s">
        <v>5193</v>
      </c>
      <c r="M903" t="s">
        <v>14893</v>
      </c>
      <c r="N903" t="s">
        <v>14894</v>
      </c>
      <c r="O903" t="s">
        <v>11337</v>
      </c>
    </row>
    <row r="904" spans="3:15" ht="15">
      <c r="C904" t="s">
        <v>5194</v>
      </c>
      <c r="D904" t="s">
        <v>5195</v>
      </c>
      <c r="M904" t="s">
        <v>14895</v>
      </c>
      <c r="N904" t="s">
        <v>14896</v>
      </c>
      <c r="O904" t="s">
        <v>11337</v>
      </c>
    </row>
    <row r="905" spans="3:15" ht="15">
      <c r="C905" t="s">
        <v>5196</v>
      </c>
      <c r="D905" t="s">
        <v>5197</v>
      </c>
      <c r="M905" t="s">
        <v>14897</v>
      </c>
      <c r="N905" t="s">
        <v>14898</v>
      </c>
      <c r="O905" t="s">
        <v>11337</v>
      </c>
    </row>
    <row r="906" spans="3:15" ht="15">
      <c r="C906" t="s">
        <v>5198</v>
      </c>
      <c r="D906" t="s">
        <v>5199</v>
      </c>
      <c r="M906" t="s">
        <v>14899</v>
      </c>
      <c r="N906" t="s">
        <v>14900</v>
      </c>
      <c r="O906" t="s">
        <v>11337</v>
      </c>
    </row>
    <row r="907" spans="3:15" ht="15">
      <c r="C907" t="s">
        <v>5200</v>
      </c>
      <c r="D907" t="s">
        <v>5201</v>
      </c>
      <c r="M907" t="s">
        <v>14901</v>
      </c>
      <c r="N907" t="s">
        <v>14902</v>
      </c>
      <c r="O907" t="s">
        <v>11337</v>
      </c>
    </row>
    <row r="908" spans="3:15" ht="15">
      <c r="C908" t="s">
        <v>5202</v>
      </c>
      <c r="D908" t="s">
        <v>5203</v>
      </c>
      <c r="M908" t="s">
        <v>13144</v>
      </c>
      <c r="N908" t="s">
        <v>13145</v>
      </c>
      <c r="O908" t="s">
        <v>11337</v>
      </c>
    </row>
    <row r="909" spans="3:15" ht="15">
      <c r="C909" t="s">
        <v>5204</v>
      </c>
      <c r="D909" t="s">
        <v>5205</v>
      </c>
      <c r="M909" t="s">
        <v>14903</v>
      </c>
      <c r="N909" t="s">
        <v>14904</v>
      </c>
      <c r="O909" t="s">
        <v>11337</v>
      </c>
    </row>
    <row r="910" spans="3:15" ht="15">
      <c r="C910" t="s">
        <v>5206</v>
      </c>
      <c r="D910" t="s">
        <v>5207</v>
      </c>
      <c r="M910" t="s">
        <v>14905</v>
      </c>
      <c r="N910" t="s">
        <v>14906</v>
      </c>
      <c r="O910" t="s">
        <v>11337</v>
      </c>
    </row>
    <row r="911" spans="3:15" ht="15">
      <c r="C911" t="s">
        <v>5208</v>
      </c>
      <c r="D911" t="s">
        <v>5209</v>
      </c>
      <c r="M911" t="s">
        <v>14907</v>
      </c>
      <c r="N911" t="s">
        <v>14908</v>
      </c>
      <c r="O911" t="s">
        <v>11337</v>
      </c>
    </row>
    <row r="912" spans="3:15" ht="15">
      <c r="C912" t="s">
        <v>5210</v>
      </c>
      <c r="D912" t="s">
        <v>5211</v>
      </c>
      <c r="M912" t="s">
        <v>14909</v>
      </c>
      <c r="N912" t="s">
        <v>14910</v>
      </c>
      <c r="O912" t="s">
        <v>11337</v>
      </c>
    </row>
    <row r="913" spans="3:15" ht="15">
      <c r="C913" t="s">
        <v>5212</v>
      </c>
      <c r="D913" t="s">
        <v>2186</v>
      </c>
      <c r="M913" t="s">
        <v>11465</v>
      </c>
      <c r="N913" t="s">
        <v>11466</v>
      </c>
      <c r="O913" t="s">
        <v>11337</v>
      </c>
    </row>
    <row r="914" spans="3:15" ht="15">
      <c r="C914" t="s">
        <v>2187</v>
      </c>
      <c r="D914" t="s">
        <v>2188</v>
      </c>
      <c r="M914" t="s">
        <v>11467</v>
      </c>
      <c r="N914" t="s">
        <v>14911</v>
      </c>
      <c r="O914" t="s">
        <v>11337</v>
      </c>
    </row>
    <row r="915" spans="3:15" ht="15">
      <c r="C915" t="s">
        <v>2189</v>
      </c>
      <c r="D915" t="s">
        <v>2190</v>
      </c>
      <c r="M915" t="s">
        <v>11468</v>
      </c>
      <c r="N915" t="s">
        <v>11469</v>
      </c>
      <c r="O915" t="s">
        <v>11337</v>
      </c>
    </row>
    <row r="916" spans="3:15" ht="15">
      <c r="C916" t="s">
        <v>2191</v>
      </c>
      <c r="D916" t="s">
        <v>2192</v>
      </c>
      <c r="M916" t="s">
        <v>11470</v>
      </c>
      <c r="N916" t="s">
        <v>13146</v>
      </c>
      <c r="O916" t="s">
        <v>11337</v>
      </c>
    </row>
    <row r="917" spans="3:15" ht="15">
      <c r="C917" t="s">
        <v>2193</v>
      </c>
      <c r="D917" t="s">
        <v>2194</v>
      </c>
      <c r="M917" t="s">
        <v>11471</v>
      </c>
      <c r="N917" t="s">
        <v>13147</v>
      </c>
      <c r="O917" t="s">
        <v>11337</v>
      </c>
    </row>
    <row r="918" spans="3:15" ht="15">
      <c r="C918" t="s">
        <v>2195</v>
      </c>
      <c r="D918" t="s">
        <v>2196</v>
      </c>
      <c r="M918" t="s">
        <v>11472</v>
      </c>
      <c r="N918" t="s">
        <v>13148</v>
      </c>
      <c r="O918" t="s">
        <v>11337</v>
      </c>
    </row>
    <row r="919" spans="3:15" ht="15">
      <c r="C919" t="s">
        <v>2197</v>
      </c>
      <c r="D919" t="s">
        <v>2198</v>
      </c>
      <c r="M919" t="s">
        <v>14912</v>
      </c>
      <c r="N919" t="s">
        <v>14913</v>
      </c>
      <c r="O919" t="s">
        <v>11337</v>
      </c>
    </row>
    <row r="920" spans="3:15" ht="15">
      <c r="C920" t="s">
        <v>2199</v>
      </c>
      <c r="D920" t="s">
        <v>2200</v>
      </c>
      <c r="M920" t="s">
        <v>11473</v>
      </c>
      <c r="N920" t="s">
        <v>13149</v>
      </c>
      <c r="O920" t="s">
        <v>11337</v>
      </c>
    </row>
    <row r="921" spans="3:15" ht="15">
      <c r="C921" t="s">
        <v>2201</v>
      </c>
      <c r="D921" t="s">
        <v>2202</v>
      </c>
      <c r="M921" t="s">
        <v>11474</v>
      </c>
      <c r="N921" t="s">
        <v>11475</v>
      </c>
      <c r="O921" t="s">
        <v>11337</v>
      </c>
    </row>
    <row r="922" spans="3:15" ht="15">
      <c r="C922" t="s">
        <v>2203</v>
      </c>
      <c r="D922" t="s">
        <v>2204</v>
      </c>
      <c r="M922" t="s">
        <v>11476</v>
      </c>
      <c r="N922" t="s">
        <v>13150</v>
      </c>
      <c r="O922" t="s">
        <v>11337</v>
      </c>
    </row>
    <row r="923" spans="3:15" ht="15">
      <c r="C923" t="s">
        <v>2205</v>
      </c>
      <c r="D923" t="s">
        <v>2206</v>
      </c>
      <c r="M923" t="s">
        <v>11477</v>
      </c>
      <c r="N923" t="s">
        <v>13151</v>
      </c>
      <c r="O923" t="s">
        <v>11337</v>
      </c>
    </row>
    <row r="924" spans="3:15" ht="15">
      <c r="C924" t="s">
        <v>2207</v>
      </c>
      <c r="D924" t="s">
        <v>2208</v>
      </c>
      <c r="M924" t="s">
        <v>11478</v>
      </c>
      <c r="N924" t="s">
        <v>11479</v>
      </c>
      <c r="O924" t="s">
        <v>11337</v>
      </c>
    </row>
    <row r="925" spans="3:15" ht="15">
      <c r="C925" t="s">
        <v>2209</v>
      </c>
      <c r="D925" t="s">
        <v>2210</v>
      </c>
      <c r="M925" t="s">
        <v>11480</v>
      </c>
      <c r="N925" t="s">
        <v>11481</v>
      </c>
      <c r="O925" t="s">
        <v>11337</v>
      </c>
    </row>
    <row r="926" spans="3:15" ht="15">
      <c r="C926" t="s">
        <v>2211</v>
      </c>
      <c r="D926" t="s">
        <v>2212</v>
      </c>
      <c r="M926" t="s">
        <v>13152</v>
      </c>
      <c r="N926" t="s">
        <v>13153</v>
      </c>
      <c r="O926" t="s">
        <v>11337</v>
      </c>
    </row>
    <row r="927" spans="3:15" ht="15">
      <c r="C927" t="s">
        <v>2213</v>
      </c>
      <c r="D927" t="s">
        <v>2214</v>
      </c>
      <c r="M927" t="s">
        <v>14914</v>
      </c>
      <c r="N927" t="s">
        <v>14915</v>
      </c>
      <c r="O927" t="s">
        <v>11337</v>
      </c>
    </row>
    <row r="928" spans="3:15" ht="15">
      <c r="C928" t="s">
        <v>2215</v>
      </c>
      <c r="D928" t="s">
        <v>2216</v>
      </c>
      <c r="M928" t="s">
        <v>11482</v>
      </c>
      <c r="N928" t="s">
        <v>11483</v>
      </c>
      <c r="O928" t="s">
        <v>11337</v>
      </c>
    </row>
    <row r="929" spans="3:15" ht="15">
      <c r="C929" t="s">
        <v>2217</v>
      </c>
      <c r="D929" t="s">
        <v>2218</v>
      </c>
      <c r="M929" t="s">
        <v>11484</v>
      </c>
      <c r="N929" t="s">
        <v>13154</v>
      </c>
      <c r="O929" t="s">
        <v>11337</v>
      </c>
    </row>
    <row r="930" spans="3:15" ht="15">
      <c r="C930" t="s">
        <v>2219</v>
      </c>
      <c r="D930" t="s">
        <v>2220</v>
      </c>
      <c r="M930" t="s">
        <v>11419</v>
      </c>
      <c r="N930" t="s">
        <v>11420</v>
      </c>
      <c r="O930" t="s">
        <v>11337</v>
      </c>
    </row>
    <row r="931" spans="3:15" ht="15">
      <c r="C931" t="s">
        <v>2221</v>
      </c>
      <c r="D931" t="s">
        <v>2222</v>
      </c>
      <c r="M931" t="s">
        <v>11485</v>
      </c>
      <c r="N931" t="s">
        <v>13155</v>
      </c>
      <c r="O931" t="s">
        <v>11337</v>
      </c>
    </row>
    <row r="932" spans="3:15" ht="15">
      <c r="C932" t="s">
        <v>2223</v>
      </c>
      <c r="D932" t="s">
        <v>2224</v>
      </c>
      <c r="M932" t="s">
        <v>11486</v>
      </c>
      <c r="N932" t="s">
        <v>13156</v>
      </c>
      <c r="O932" t="s">
        <v>11337</v>
      </c>
    </row>
    <row r="933" spans="3:15" ht="15">
      <c r="C933" t="s">
        <v>2225</v>
      </c>
      <c r="D933" t="s">
        <v>2226</v>
      </c>
      <c r="M933" t="s">
        <v>11487</v>
      </c>
      <c r="N933" t="s">
        <v>14916</v>
      </c>
      <c r="O933" t="s">
        <v>11337</v>
      </c>
    </row>
    <row r="934" spans="3:15" ht="15">
      <c r="C934" t="s">
        <v>2227</v>
      </c>
      <c r="D934" t="s">
        <v>2228</v>
      </c>
      <c r="M934" t="s">
        <v>11489</v>
      </c>
      <c r="N934" t="s">
        <v>11490</v>
      </c>
      <c r="O934" t="s">
        <v>11337</v>
      </c>
    </row>
    <row r="935" spans="3:15" ht="15">
      <c r="C935" t="s">
        <v>2229</v>
      </c>
      <c r="D935" t="s">
        <v>2230</v>
      </c>
      <c r="M935" t="s">
        <v>11491</v>
      </c>
      <c r="N935" t="s">
        <v>14917</v>
      </c>
      <c r="O935" t="s">
        <v>11337</v>
      </c>
    </row>
    <row r="936" spans="3:15" ht="15">
      <c r="C936" t="s">
        <v>4581</v>
      </c>
      <c r="D936" t="s">
        <v>2231</v>
      </c>
      <c r="M936" t="s">
        <v>11492</v>
      </c>
      <c r="N936" t="s">
        <v>13157</v>
      </c>
      <c r="O936" t="s">
        <v>11337</v>
      </c>
    </row>
    <row r="937" spans="3:15" ht="15">
      <c r="C937" t="s">
        <v>2232</v>
      </c>
      <c r="D937" t="s">
        <v>2233</v>
      </c>
      <c r="M937" t="s">
        <v>11493</v>
      </c>
      <c r="N937" t="s">
        <v>11494</v>
      </c>
      <c r="O937" t="s">
        <v>11337</v>
      </c>
    </row>
    <row r="938" spans="3:15" ht="15">
      <c r="C938" t="s">
        <v>2234</v>
      </c>
      <c r="D938" t="s">
        <v>2235</v>
      </c>
      <c r="M938" t="s">
        <v>11495</v>
      </c>
      <c r="N938" t="s">
        <v>11496</v>
      </c>
      <c r="O938" t="s">
        <v>11337</v>
      </c>
    </row>
    <row r="939" spans="3:15" ht="15">
      <c r="C939" t="s">
        <v>2236</v>
      </c>
      <c r="D939" t="s">
        <v>2237</v>
      </c>
      <c r="M939" t="s">
        <v>11497</v>
      </c>
      <c r="N939" t="s">
        <v>11498</v>
      </c>
      <c r="O939" t="s">
        <v>11337</v>
      </c>
    </row>
    <row r="940" spans="3:15" ht="15">
      <c r="C940" t="s">
        <v>2238</v>
      </c>
      <c r="D940" t="s">
        <v>2239</v>
      </c>
      <c r="M940" t="s">
        <v>11499</v>
      </c>
      <c r="N940" t="s">
        <v>11488</v>
      </c>
      <c r="O940" t="s">
        <v>11337</v>
      </c>
    </row>
    <row r="941" spans="3:15" ht="15">
      <c r="C941" t="s">
        <v>2240</v>
      </c>
      <c r="D941" t="s">
        <v>2241</v>
      </c>
      <c r="M941" t="s">
        <v>11500</v>
      </c>
      <c r="N941" t="s">
        <v>11501</v>
      </c>
      <c r="O941" t="s">
        <v>11337</v>
      </c>
    </row>
    <row r="942" spans="3:15" ht="15">
      <c r="C942" t="s">
        <v>2242</v>
      </c>
      <c r="D942" t="s">
        <v>2243</v>
      </c>
      <c r="M942" t="s">
        <v>13158</v>
      </c>
      <c r="N942" t="s">
        <v>13159</v>
      </c>
      <c r="O942" t="s">
        <v>11337</v>
      </c>
    </row>
    <row r="943" spans="3:15" ht="15">
      <c r="C943" t="s">
        <v>2244</v>
      </c>
      <c r="D943" t="s">
        <v>2245</v>
      </c>
      <c r="M943" t="s">
        <v>14918</v>
      </c>
      <c r="N943" t="s">
        <v>14919</v>
      </c>
      <c r="O943" t="s">
        <v>11337</v>
      </c>
    </row>
    <row r="944" spans="3:15" ht="15">
      <c r="C944" t="s">
        <v>2246</v>
      </c>
      <c r="D944" t="s">
        <v>2247</v>
      </c>
      <c r="M944" t="s">
        <v>14920</v>
      </c>
      <c r="N944" t="s">
        <v>14921</v>
      </c>
      <c r="O944" t="s">
        <v>11337</v>
      </c>
    </row>
    <row r="945" spans="3:15" ht="15">
      <c r="C945" t="s">
        <v>2248</v>
      </c>
      <c r="D945" t="s">
        <v>2249</v>
      </c>
      <c r="M945" t="s">
        <v>14922</v>
      </c>
      <c r="N945" t="s">
        <v>14923</v>
      </c>
      <c r="O945" t="s">
        <v>11337</v>
      </c>
    </row>
    <row r="946" spans="3:15" ht="15">
      <c r="C946" t="s">
        <v>2250</v>
      </c>
      <c r="D946" t="s">
        <v>2251</v>
      </c>
      <c r="M946" t="s">
        <v>14924</v>
      </c>
      <c r="N946" t="s">
        <v>14925</v>
      </c>
      <c r="O946" t="s">
        <v>11337</v>
      </c>
    </row>
    <row r="947" spans="3:15" ht="15">
      <c r="C947" t="s">
        <v>2252</v>
      </c>
      <c r="D947" t="s">
        <v>2253</v>
      </c>
      <c r="M947" t="s">
        <v>14926</v>
      </c>
      <c r="N947" t="s">
        <v>14927</v>
      </c>
      <c r="O947" t="s">
        <v>11337</v>
      </c>
    </row>
    <row r="948" spans="3:15" ht="15">
      <c r="C948" t="s">
        <v>2254</v>
      </c>
      <c r="D948" t="s">
        <v>2255</v>
      </c>
      <c r="M948" t="s">
        <v>13160</v>
      </c>
      <c r="N948" t="s">
        <v>13161</v>
      </c>
      <c r="O948" t="s">
        <v>11337</v>
      </c>
    </row>
    <row r="949" spans="3:15" ht="15">
      <c r="C949" t="s">
        <v>2256</v>
      </c>
      <c r="D949" t="s">
        <v>2257</v>
      </c>
      <c r="M949" t="s">
        <v>14928</v>
      </c>
      <c r="N949" t="s">
        <v>14929</v>
      </c>
      <c r="O949" t="s">
        <v>11337</v>
      </c>
    </row>
    <row r="950" spans="3:15" ht="15">
      <c r="C950" t="s">
        <v>2258</v>
      </c>
      <c r="D950" t="s">
        <v>2259</v>
      </c>
      <c r="M950" t="s">
        <v>14930</v>
      </c>
      <c r="N950" t="s">
        <v>14931</v>
      </c>
      <c r="O950" t="s">
        <v>11337</v>
      </c>
    </row>
    <row r="951" spans="3:15" ht="15">
      <c r="C951" t="s">
        <v>2260</v>
      </c>
      <c r="D951" t="s">
        <v>2261</v>
      </c>
      <c r="M951" t="s">
        <v>14932</v>
      </c>
      <c r="N951" t="s">
        <v>14933</v>
      </c>
      <c r="O951" t="s">
        <v>11337</v>
      </c>
    </row>
    <row r="952" spans="3:15" ht="15">
      <c r="C952" t="s">
        <v>2262</v>
      </c>
      <c r="D952" t="s">
        <v>2263</v>
      </c>
      <c r="M952" t="s">
        <v>14934</v>
      </c>
      <c r="N952" t="s">
        <v>14935</v>
      </c>
      <c r="O952" t="s">
        <v>11337</v>
      </c>
    </row>
    <row r="953" spans="3:15" ht="15">
      <c r="C953" t="s">
        <v>2264</v>
      </c>
      <c r="D953" t="s">
        <v>2265</v>
      </c>
      <c r="M953" t="s">
        <v>13162</v>
      </c>
      <c r="N953" t="s">
        <v>13163</v>
      </c>
      <c r="O953" t="s">
        <v>11337</v>
      </c>
    </row>
    <row r="954" spans="3:15" ht="15">
      <c r="C954" t="s">
        <v>2266</v>
      </c>
      <c r="D954" t="s">
        <v>2267</v>
      </c>
      <c r="M954" t="s">
        <v>14936</v>
      </c>
      <c r="N954" t="s">
        <v>14937</v>
      </c>
      <c r="O954" t="s">
        <v>11337</v>
      </c>
    </row>
    <row r="955" spans="3:15" ht="15">
      <c r="C955" t="s">
        <v>2268</v>
      </c>
      <c r="D955" t="s">
        <v>2269</v>
      </c>
      <c r="M955" t="s">
        <v>14938</v>
      </c>
      <c r="N955" t="s">
        <v>14939</v>
      </c>
      <c r="O955" t="s">
        <v>11337</v>
      </c>
    </row>
    <row r="956" spans="3:15" ht="15">
      <c r="C956" t="s">
        <v>2270</v>
      </c>
      <c r="D956" t="s">
        <v>2271</v>
      </c>
      <c r="M956" t="s">
        <v>14940</v>
      </c>
      <c r="N956" t="s">
        <v>14941</v>
      </c>
      <c r="O956" t="s">
        <v>11337</v>
      </c>
    </row>
    <row r="957" spans="3:15" ht="15">
      <c r="C957" t="s">
        <v>2272</v>
      </c>
      <c r="D957" t="s">
        <v>2273</v>
      </c>
      <c r="M957" t="s">
        <v>14942</v>
      </c>
      <c r="N957" t="s">
        <v>14943</v>
      </c>
      <c r="O957" t="s">
        <v>11337</v>
      </c>
    </row>
    <row r="958" spans="3:15" ht="15">
      <c r="C958" t="s">
        <v>2274</v>
      </c>
      <c r="D958" t="s">
        <v>2275</v>
      </c>
      <c r="M958" t="s">
        <v>14944</v>
      </c>
      <c r="N958" t="s">
        <v>14945</v>
      </c>
      <c r="O958" t="s">
        <v>11337</v>
      </c>
    </row>
    <row r="959" spans="3:15" ht="15">
      <c r="C959" t="s">
        <v>2276</v>
      </c>
      <c r="D959" t="s">
        <v>2277</v>
      </c>
      <c r="M959" t="s">
        <v>14946</v>
      </c>
      <c r="N959" t="s">
        <v>14947</v>
      </c>
      <c r="O959" t="s">
        <v>11337</v>
      </c>
    </row>
    <row r="960" spans="3:15" ht="15">
      <c r="C960" t="s">
        <v>2278</v>
      </c>
      <c r="D960" t="s">
        <v>2279</v>
      </c>
      <c r="M960" t="s">
        <v>14948</v>
      </c>
      <c r="N960" t="s">
        <v>14949</v>
      </c>
      <c r="O960" t="s">
        <v>11337</v>
      </c>
    </row>
    <row r="961" spans="3:15" ht="15">
      <c r="C961" t="s">
        <v>2280</v>
      </c>
      <c r="D961" t="s">
        <v>2281</v>
      </c>
      <c r="M961" t="s">
        <v>13166</v>
      </c>
      <c r="N961" t="s">
        <v>13167</v>
      </c>
      <c r="O961" t="s">
        <v>11337</v>
      </c>
    </row>
    <row r="962" spans="3:15" ht="15">
      <c r="C962" t="s">
        <v>2282</v>
      </c>
      <c r="D962" t="s">
        <v>2283</v>
      </c>
      <c r="M962" t="s">
        <v>14950</v>
      </c>
      <c r="N962" t="s">
        <v>14951</v>
      </c>
      <c r="O962" t="s">
        <v>11337</v>
      </c>
    </row>
    <row r="963" spans="3:15" ht="15">
      <c r="C963" t="s">
        <v>2284</v>
      </c>
      <c r="D963" t="s">
        <v>2285</v>
      </c>
      <c r="M963" t="s">
        <v>14952</v>
      </c>
      <c r="N963" t="s">
        <v>14953</v>
      </c>
      <c r="O963" t="s">
        <v>11337</v>
      </c>
    </row>
    <row r="964" spans="3:15" ht="15">
      <c r="C964" t="s">
        <v>2286</v>
      </c>
      <c r="D964" t="s">
        <v>2287</v>
      </c>
      <c r="M964" t="s">
        <v>14954</v>
      </c>
      <c r="N964" t="s">
        <v>14955</v>
      </c>
      <c r="O964" t="s">
        <v>11502</v>
      </c>
    </row>
    <row r="965" spans="3:15" ht="15">
      <c r="C965" t="s">
        <v>2288</v>
      </c>
      <c r="D965" t="s">
        <v>2289</v>
      </c>
      <c r="M965" t="s">
        <v>14956</v>
      </c>
      <c r="N965" t="s">
        <v>14957</v>
      </c>
      <c r="O965" t="s">
        <v>11502</v>
      </c>
    </row>
    <row r="966" spans="3:15" ht="15">
      <c r="C966" t="s">
        <v>2290</v>
      </c>
      <c r="D966" t="s">
        <v>2291</v>
      </c>
      <c r="M966" t="s">
        <v>11505</v>
      </c>
      <c r="N966" t="s">
        <v>11506</v>
      </c>
      <c r="O966" t="s">
        <v>11502</v>
      </c>
    </row>
    <row r="967" spans="3:15" ht="15">
      <c r="C967" t="s">
        <v>2292</v>
      </c>
      <c r="D967" t="s">
        <v>2293</v>
      </c>
      <c r="M967" t="s">
        <v>14958</v>
      </c>
      <c r="N967" t="s">
        <v>14959</v>
      </c>
      <c r="O967" t="s">
        <v>11502</v>
      </c>
    </row>
    <row r="968" spans="3:15" ht="15">
      <c r="C968" t="s">
        <v>2294</v>
      </c>
      <c r="D968" t="s">
        <v>2295</v>
      </c>
      <c r="M968" t="s">
        <v>13168</v>
      </c>
      <c r="N968" t="s">
        <v>13169</v>
      </c>
      <c r="O968" t="s">
        <v>11502</v>
      </c>
    </row>
    <row r="969" spans="3:15" ht="15">
      <c r="C969" t="s">
        <v>4516</v>
      </c>
      <c r="D969" t="s">
        <v>2296</v>
      </c>
      <c r="M969" t="s">
        <v>11507</v>
      </c>
      <c r="N969" t="s">
        <v>13170</v>
      </c>
      <c r="O969" t="s">
        <v>11502</v>
      </c>
    </row>
    <row r="970" spans="3:15" ht="15">
      <c r="C970" t="s">
        <v>2297</v>
      </c>
      <c r="D970" t="s">
        <v>2298</v>
      </c>
      <c r="M970" t="s">
        <v>11508</v>
      </c>
      <c r="N970" t="s">
        <v>13171</v>
      </c>
      <c r="O970" t="s">
        <v>11502</v>
      </c>
    </row>
    <row r="971" spans="3:15" ht="15">
      <c r="C971" t="s">
        <v>2299</v>
      </c>
      <c r="D971" t="s">
        <v>2300</v>
      </c>
      <c r="M971" t="s">
        <v>14960</v>
      </c>
      <c r="N971" t="s">
        <v>14961</v>
      </c>
      <c r="O971" t="s">
        <v>11502</v>
      </c>
    </row>
    <row r="972" spans="3:15" ht="15">
      <c r="C972" t="s">
        <v>2301</v>
      </c>
      <c r="D972" t="s">
        <v>2302</v>
      </c>
      <c r="M972" t="s">
        <v>11509</v>
      </c>
      <c r="N972" t="s">
        <v>13172</v>
      </c>
      <c r="O972" t="s">
        <v>11502</v>
      </c>
    </row>
    <row r="973" spans="3:15" ht="15">
      <c r="C973" t="s">
        <v>2303</v>
      </c>
      <c r="D973" t="s">
        <v>2304</v>
      </c>
      <c r="M973" t="s">
        <v>14962</v>
      </c>
      <c r="N973" t="s">
        <v>14963</v>
      </c>
      <c r="O973" t="s">
        <v>11502</v>
      </c>
    </row>
    <row r="974" spans="3:15" ht="15">
      <c r="C974" t="s">
        <v>2305</v>
      </c>
      <c r="D974" t="s">
        <v>2306</v>
      </c>
      <c r="M974" t="s">
        <v>14964</v>
      </c>
      <c r="N974" t="s">
        <v>14965</v>
      </c>
      <c r="O974" t="s">
        <v>11502</v>
      </c>
    </row>
    <row r="975" spans="3:15" ht="15">
      <c r="C975" t="s">
        <v>2307</v>
      </c>
      <c r="D975" t="s">
        <v>2308</v>
      </c>
      <c r="M975" t="s">
        <v>11510</v>
      </c>
      <c r="N975" t="s">
        <v>11511</v>
      </c>
      <c r="O975" t="s">
        <v>11502</v>
      </c>
    </row>
    <row r="976" spans="3:15" ht="15">
      <c r="C976" t="s">
        <v>2309</v>
      </c>
      <c r="D976" t="s">
        <v>2310</v>
      </c>
      <c r="M976" t="s">
        <v>11512</v>
      </c>
      <c r="N976" t="s">
        <v>13173</v>
      </c>
      <c r="O976" t="s">
        <v>11502</v>
      </c>
    </row>
    <row r="977" spans="3:15" ht="15">
      <c r="C977" t="s">
        <v>2311</v>
      </c>
      <c r="D977" t="s">
        <v>2312</v>
      </c>
      <c r="M977" t="s">
        <v>11513</v>
      </c>
      <c r="N977" t="s">
        <v>13174</v>
      </c>
      <c r="O977" t="s">
        <v>11502</v>
      </c>
    </row>
    <row r="978" spans="3:15" ht="15">
      <c r="C978" t="s">
        <v>2313</v>
      </c>
      <c r="D978" t="s">
        <v>2314</v>
      </c>
      <c r="M978" t="s">
        <v>11514</v>
      </c>
      <c r="N978" t="s">
        <v>14966</v>
      </c>
      <c r="O978" t="s">
        <v>11502</v>
      </c>
    </row>
    <row r="979" spans="3:15" ht="15">
      <c r="C979" t="s">
        <v>2315</v>
      </c>
      <c r="D979" t="s">
        <v>2316</v>
      </c>
      <c r="M979" t="s">
        <v>11515</v>
      </c>
      <c r="N979" t="s">
        <v>11516</v>
      </c>
      <c r="O979" t="s">
        <v>11502</v>
      </c>
    </row>
    <row r="980" spans="3:15" ht="15">
      <c r="C980" t="s">
        <v>2317</v>
      </c>
      <c r="D980" t="s">
        <v>2318</v>
      </c>
      <c r="M980" t="s">
        <v>11517</v>
      </c>
      <c r="N980" t="s">
        <v>11518</v>
      </c>
      <c r="O980" t="s">
        <v>11502</v>
      </c>
    </row>
    <row r="981" spans="3:15" ht="15">
      <c r="C981" t="s">
        <v>2319</v>
      </c>
      <c r="D981" t="s">
        <v>2320</v>
      </c>
      <c r="M981" t="s">
        <v>14967</v>
      </c>
      <c r="N981" t="s">
        <v>14968</v>
      </c>
      <c r="O981" t="s">
        <v>11502</v>
      </c>
    </row>
    <row r="982" spans="3:15" ht="15">
      <c r="C982" t="s">
        <v>4166</v>
      </c>
      <c r="D982" t="s">
        <v>2321</v>
      </c>
      <c r="M982" t="s">
        <v>14969</v>
      </c>
      <c r="N982" t="s">
        <v>14970</v>
      </c>
      <c r="O982" t="s">
        <v>11502</v>
      </c>
    </row>
    <row r="983" spans="3:15" ht="15">
      <c r="C983" t="s">
        <v>2322</v>
      </c>
      <c r="D983" t="s">
        <v>2323</v>
      </c>
      <c r="M983" t="s">
        <v>11519</v>
      </c>
      <c r="N983" t="s">
        <v>13175</v>
      </c>
      <c r="O983" t="s">
        <v>11502</v>
      </c>
    </row>
    <row r="984" spans="3:15" ht="15">
      <c r="C984" t="s">
        <v>2324</v>
      </c>
      <c r="D984" t="s">
        <v>2325</v>
      </c>
      <c r="M984" t="s">
        <v>14971</v>
      </c>
      <c r="N984" t="s">
        <v>14972</v>
      </c>
      <c r="O984" t="s">
        <v>11502</v>
      </c>
    </row>
    <row r="985" spans="3:15" ht="15">
      <c r="C985" t="s">
        <v>2326</v>
      </c>
      <c r="D985" t="s">
        <v>2327</v>
      </c>
      <c r="M985" t="s">
        <v>11520</v>
      </c>
      <c r="N985" t="s">
        <v>11521</v>
      </c>
      <c r="O985" t="s">
        <v>11502</v>
      </c>
    </row>
    <row r="986" spans="3:15" ht="15">
      <c r="C986" t="s">
        <v>2328</v>
      </c>
      <c r="D986" t="s">
        <v>2329</v>
      </c>
      <c r="M986" t="s">
        <v>11503</v>
      </c>
      <c r="N986" t="s">
        <v>11504</v>
      </c>
      <c r="O986" t="s">
        <v>11502</v>
      </c>
    </row>
    <row r="987" spans="3:15" ht="15">
      <c r="C987" t="s">
        <v>2330</v>
      </c>
      <c r="D987" t="s">
        <v>2331</v>
      </c>
      <c r="M987" t="s">
        <v>11522</v>
      </c>
      <c r="N987" t="s">
        <v>13176</v>
      </c>
      <c r="O987" t="s">
        <v>11502</v>
      </c>
    </row>
    <row r="988" spans="3:15" ht="15">
      <c r="C988" t="s">
        <v>2332</v>
      </c>
      <c r="D988" t="s">
        <v>2333</v>
      </c>
      <c r="M988" t="s">
        <v>13177</v>
      </c>
      <c r="N988" t="s">
        <v>13178</v>
      </c>
      <c r="O988" t="s">
        <v>11502</v>
      </c>
    </row>
    <row r="989" spans="3:15" ht="15">
      <c r="C989" t="s">
        <v>2334</v>
      </c>
      <c r="D989" t="s">
        <v>2335</v>
      </c>
      <c r="M989" t="s">
        <v>14973</v>
      </c>
      <c r="N989" t="s">
        <v>14974</v>
      </c>
      <c r="O989" t="s">
        <v>11502</v>
      </c>
    </row>
    <row r="990" spans="3:15" ht="15">
      <c r="C990" t="s">
        <v>2336</v>
      </c>
      <c r="D990" t="s">
        <v>2337</v>
      </c>
      <c r="M990" t="s">
        <v>11523</v>
      </c>
      <c r="N990" t="s">
        <v>11524</v>
      </c>
      <c r="O990" t="s">
        <v>11502</v>
      </c>
    </row>
    <row r="991" spans="3:15" ht="15">
      <c r="C991" t="s">
        <v>2338</v>
      </c>
      <c r="D991" t="s">
        <v>2339</v>
      </c>
      <c r="M991" t="s">
        <v>14975</v>
      </c>
      <c r="N991" t="s">
        <v>14976</v>
      </c>
      <c r="O991" t="s">
        <v>11502</v>
      </c>
    </row>
    <row r="992" spans="3:15" ht="15">
      <c r="C992" t="s">
        <v>2340</v>
      </c>
      <c r="D992" t="s">
        <v>2341</v>
      </c>
      <c r="M992" t="s">
        <v>11525</v>
      </c>
      <c r="N992" t="s">
        <v>13179</v>
      </c>
      <c r="O992" t="s">
        <v>11502</v>
      </c>
    </row>
    <row r="993" spans="3:15" ht="15">
      <c r="C993" t="s">
        <v>2342</v>
      </c>
      <c r="D993" t="s">
        <v>2343</v>
      </c>
      <c r="M993" t="s">
        <v>11526</v>
      </c>
      <c r="N993" t="s">
        <v>13180</v>
      </c>
      <c r="O993" t="s">
        <v>11502</v>
      </c>
    </row>
    <row r="994" spans="3:15" ht="15">
      <c r="C994" t="s">
        <v>2344</v>
      </c>
      <c r="D994" t="s">
        <v>2345</v>
      </c>
      <c r="M994" t="s">
        <v>12349</v>
      </c>
      <c r="N994" t="s">
        <v>13181</v>
      </c>
      <c r="O994" t="s">
        <v>11502</v>
      </c>
    </row>
    <row r="995" spans="3:15" ht="15">
      <c r="C995" t="s">
        <v>2346</v>
      </c>
      <c r="D995" t="s">
        <v>2347</v>
      </c>
      <c r="M995" t="s">
        <v>11527</v>
      </c>
      <c r="N995" t="s">
        <v>13182</v>
      </c>
      <c r="O995" t="s">
        <v>11502</v>
      </c>
    </row>
    <row r="996" spans="3:15" ht="15">
      <c r="C996" t="s">
        <v>2348</v>
      </c>
      <c r="D996" t="s">
        <v>2349</v>
      </c>
      <c r="M996" t="s">
        <v>13183</v>
      </c>
      <c r="N996" t="s">
        <v>13184</v>
      </c>
      <c r="O996" t="s">
        <v>11502</v>
      </c>
    </row>
    <row r="997" spans="3:15" ht="15">
      <c r="C997" t="s">
        <v>2350</v>
      </c>
      <c r="D997" t="s">
        <v>2351</v>
      </c>
      <c r="M997" t="s">
        <v>13185</v>
      </c>
      <c r="N997" t="s">
        <v>13186</v>
      </c>
      <c r="O997" t="s">
        <v>11502</v>
      </c>
    </row>
    <row r="998" spans="3:15" ht="15">
      <c r="C998" t="s">
        <v>2352</v>
      </c>
      <c r="D998" t="s">
        <v>2353</v>
      </c>
      <c r="M998" t="s">
        <v>14977</v>
      </c>
      <c r="N998" t="s">
        <v>14978</v>
      </c>
      <c r="O998" t="s">
        <v>11502</v>
      </c>
    </row>
    <row r="999" spans="3:15" ht="15">
      <c r="C999" t="s">
        <v>2354</v>
      </c>
      <c r="D999" t="s">
        <v>2355</v>
      </c>
      <c r="M999" t="s">
        <v>14979</v>
      </c>
      <c r="N999" t="s">
        <v>14980</v>
      </c>
      <c r="O999" t="s">
        <v>11502</v>
      </c>
    </row>
    <row r="1000" spans="3:15" ht="15">
      <c r="C1000" t="s">
        <v>2356</v>
      </c>
      <c r="D1000" t="s">
        <v>2357</v>
      </c>
      <c r="M1000" t="s">
        <v>14981</v>
      </c>
      <c r="N1000" t="s">
        <v>14982</v>
      </c>
      <c r="O1000" t="s">
        <v>11502</v>
      </c>
    </row>
    <row r="1001" spans="3:15" ht="15">
      <c r="C1001" t="s">
        <v>2358</v>
      </c>
      <c r="D1001" t="s">
        <v>2359</v>
      </c>
      <c r="M1001" t="s">
        <v>11528</v>
      </c>
      <c r="N1001" t="s">
        <v>11529</v>
      </c>
      <c r="O1001" t="s">
        <v>11502</v>
      </c>
    </row>
    <row r="1002" spans="3:15" ht="15">
      <c r="C1002" t="s">
        <v>2360</v>
      </c>
      <c r="D1002" t="s">
        <v>2361</v>
      </c>
      <c r="M1002" t="s">
        <v>14983</v>
      </c>
      <c r="N1002" t="s">
        <v>14984</v>
      </c>
      <c r="O1002" t="s">
        <v>11502</v>
      </c>
    </row>
    <row r="1003" spans="3:15" ht="15">
      <c r="C1003" t="s">
        <v>2362</v>
      </c>
      <c r="D1003" t="s">
        <v>2363</v>
      </c>
      <c r="M1003" t="s">
        <v>11530</v>
      </c>
      <c r="N1003" t="s">
        <v>11531</v>
      </c>
      <c r="O1003" t="s">
        <v>11502</v>
      </c>
    </row>
    <row r="1004" spans="3:15" ht="15">
      <c r="C1004" t="s">
        <v>2364</v>
      </c>
      <c r="D1004" t="s">
        <v>2365</v>
      </c>
      <c r="M1004" t="s">
        <v>13187</v>
      </c>
      <c r="N1004" t="s">
        <v>13188</v>
      </c>
      <c r="O1004" t="s">
        <v>11502</v>
      </c>
    </row>
    <row r="1005" spans="3:15" ht="15">
      <c r="C1005" t="s">
        <v>2366</v>
      </c>
      <c r="D1005" t="s">
        <v>2367</v>
      </c>
      <c r="M1005" t="s">
        <v>13189</v>
      </c>
      <c r="N1005" t="s">
        <v>13190</v>
      </c>
      <c r="O1005" t="s">
        <v>11502</v>
      </c>
    </row>
    <row r="1006" spans="3:15" ht="15">
      <c r="C1006" t="s">
        <v>2368</v>
      </c>
      <c r="D1006" t="s">
        <v>2369</v>
      </c>
      <c r="M1006" t="s">
        <v>13191</v>
      </c>
      <c r="N1006" t="s">
        <v>13192</v>
      </c>
      <c r="O1006" t="s">
        <v>11502</v>
      </c>
    </row>
    <row r="1007" spans="3:15" ht="15">
      <c r="C1007" t="s">
        <v>2370</v>
      </c>
      <c r="D1007" t="s">
        <v>2371</v>
      </c>
      <c r="M1007" t="s">
        <v>14985</v>
      </c>
      <c r="N1007" t="s">
        <v>14986</v>
      </c>
      <c r="O1007" t="s">
        <v>11502</v>
      </c>
    </row>
    <row r="1008" spans="3:15" ht="15">
      <c r="C1008" t="s">
        <v>2372</v>
      </c>
      <c r="D1008" t="s">
        <v>2373</v>
      </c>
      <c r="M1008" t="s">
        <v>14987</v>
      </c>
      <c r="N1008" t="s">
        <v>14988</v>
      </c>
      <c r="O1008" t="s">
        <v>11502</v>
      </c>
    </row>
    <row r="1009" spans="3:15" ht="15">
      <c r="C1009" t="s">
        <v>2374</v>
      </c>
      <c r="D1009" t="s">
        <v>2375</v>
      </c>
      <c r="M1009" t="s">
        <v>13193</v>
      </c>
      <c r="N1009" t="s">
        <v>13194</v>
      </c>
      <c r="O1009" t="s">
        <v>11502</v>
      </c>
    </row>
    <row r="1010" spans="3:15" ht="15">
      <c r="C1010" t="s">
        <v>2376</v>
      </c>
      <c r="D1010" t="s">
        <v>2377</v>
      </c>
      <c r="M1010" t="s">
        <v>14989</v>
      </c>
      <c r="N1010" t="s">
        <v>14990</v>
      </c>
      <c r="O1010" t="s">
        <v>11502</v>
      </c>
    </row>
    <row r="1011" spans="3:15" ht="15">
      <c r="C1011" t="s">
        <v>2378</v>
      </c>
      <c r="D1011" t="s">
        <v>2379</v>
      </c>
      <c r="M1011" t="s">
        <v>14991</v>
      </c>
      <c r="N1011" t="s">
        <v>14992</v>
      </c>
      <c r="O1011" t="s">
        <v>11502</v>
      </c>
    </row>
    <row r="1012" spans="3:15" ht="15">
      <c r="C1012" t="s">
        <v>2380</v>
      </c>
      <c r="D1012" t="s">
        <v>2381</v>
      </c>
      <c r="M1012" t="s">
        <v>14993</v>
      </c>
      <c r="N1012" t="s">
        <v>14994</v>
      </c>
      <c r="O1012" t="s">
        <v>11502</v>
      </c>
    </row>
    <row r="1013" spans="3:15" ht="15">
      <c r="C1013" t="s">
        <v>2382</v>
      </c>
      <c r="D1013" t="s">
        <v>2383</v>
      </c>
      <c r="M1013" t="s">
        <v>14995</v>
      </c>
      <c r="N1013" t="s">
        <v>14996</v>
      </c>
      <c r="O1013" t="s">
        <v>11502</v>
      </c>
    </row>
    <row r="1014" spans="3:15" ht="15">
      <c r="C1014" t="s">
        <v>2384</v>
      </c>
      <c r="D1014" t="s">
        <v>2385</v>
      </c>
      <c r="M1014" t="s">
        <v>11532</v>
      </c>
      <c r="N1014" t="s">
        <v>13195</v>
      </c>
      <c r="O1014" t="s">
        <v>11502</v>
      </c>
    </row>
    <row r="1015" spans="3:15" ht="15">
      <c r="C1015" t="s">
        <v>2386</v>
      </c>
      <c r="D1015" t="s">
        <v>2387</v>
      </c>
      <c r="M1015" t="s">
        <v>11533</v>
      </c>
      <c r="N1015" t="s">
        <v>14997</v>
      </c>
      <c r="O1015" t="s">
        <v>11502</v>
      </c>
    </row>
    <row r="1016" spans="3:15" ht="15">
      <c r="C1016" t="s">
        <v>789</v>
      </c>
      <c r="D1016" t="s">
        <v>2388</v>
      </c>
      <c r="M1016" t="s">
        <v>11534</v>
      </c>
      <c r="N1016" t="s">
        <v>13196</v>
      </c>
      <c r="O1016" t="s">
        <v>11502</v>
      </c>
    </row>
    <row r="1017" spans="3:15" ht="15">
      <c r="C1017" t="s">
        <v>2389</v>
      </c>
      <c r="D1017" t="s">
        <v>2390</v>
      </c>
      <c r="M1017" t="s">
        <v>11535</v>
      </c>
      <c r="N1017" t="s">
        <v>13197</v>
      </c>
      <c r="O1017" t="s">
        <v>11502</v>
      </c>
    </row>
    <row r="1018" spans="3:15" ht="15">
      <c r="C1018" t="s">
        <v>2391</v>
      </c>
      <c r="D1018" t="s">
        <v>2392</v>
      </c>
      <c r="M1018" t="s">
        <v>14998</v>
      </c>
      <c r="N1018" t="s">
        <v>14999</v>
      </c>
      <c r="O1018" t="s">
        <v>11502</v>
      </c>
    </row>
    <row r="1019" spans="3:15" ht="15">
      <c r="C1019" t="s">
        <v>2393</v>
      </c>
      <c r="D1019" t="s">
        <v>2394</v>
      </c>
      <c r="M1019" t="s">
        <v>11536</v>
      </c>
      <c r="N1019" t="s">
        <v>13198</v>
      </c>
      <c r="O1019" t="s">
        <v>11502</v>
      </c>
    </row>
    <row r="1020" spans="3:15" ht="15">
      <c r="C1020" t="s">
        <v>2395</v>
      </c>
      <c r="D1020" t="s">
        <v>2396</v>
      </c>
      <c r="M1020" t="s">
        <v>11537</v>
      </c>
      <c r="N1020" t="s">
        <v>13199</v>
      </c>
      <c r="O1020" t="s">
        <v>11502</v>
      </c>
    </row>
    <row r="1021" spans="3:15" ht="15">
      <c r="C1021" t="s">
        <v>2397</v>
      </c>
      <c r="D1021" t="s">
        <v>2398</v>
      </c>
      <c r="M1021" t="s">
        <v>11538</v>
      </c>
      <c r="N1021" t="s">
        <v>13200</v>
      </c>
      <c r="O1021" t="s">
        <v>11502</v>
      </c>
    </row>
    <row r="1022" spans="3:15" ht="15">
      <c r="C1022" t="s">
        <v>2399</v>
      </c>
      <c r="D1022" t="s">
        <v>2400</v>
      </c>
      <c r="M1022" t="s">
        <v>11539</v>
      </c>
      <c r="N1022" t="s">
        <v>15000</v>
      </c>
      <c r="O1022" t="s">
        <v>11502</v>
      </c>
    </row>
    <row r="1023" spans="3:15" ht="15">
      <c r="C1023" t="s">
        <v>2401</v>
      </c>
      <c r="D1023" t="s">
        <v>2402</v>
      </c>
      <c r="M1023" t="s">
        <v>11540</v>
      </c>
      <c r="N1023" t="s">
        <v>13201</v>
      </c>
      <c r="O1023" t="s">
        <v>11502</v>
      </c>
    </row>
    <row r="1024" spans="3:15" ht="15">
      <c r="C1024" t="s">
        <v>2403</v>
      </c>
      <c r="D1024" t="s">
        <v>2404</v>
      </c>
      <c r="M1024" t="s">
        <v>15001</v>
      </c>
      <c r="N1024" t="s">
        <v>15002</v>
      </c>
      <c r="O1024" t="s">
        <v>11502</v>
      </c>
    </row>
    <row r="1025" spans="3:15" ht="15">
      <c r="C1025" t="s">
        <v>2405</v>
      </c>
      <c r="D1025" t="s">
        <v>2406</v>
      </c>
      <c r="M1025" t="s">
        <v>11541</v>
      </c>
      <c r="N1025" t="s">
        <v>15003</v>
      </c>
      <c r="O1025" t="s">
        <v>11502</v>
      </c>
    </row>
    <row r="1026" spans="3:15" ht="15">
      <c r="C1026" t="s">
        <v>2407</v>
      </c>
      <c r="D1026" t="s">
        <v>2408</v>
      </c>
      <c r="M1026" t="s">
        <v>11542</v>
      </c>
      <c r="N1026" t="s">
        <v>13202</v>
      </c>
      <c r="O1026" t="s">
        <v>11502</v>
      </c>
    </row>
    <row r="1027" spans="3:15" ht="15">
      <c r="C1027" t="s">
        <v>2409</v>
      </c>
      <c r="D1027" t="s">
        <v>2410</v>
      </c>
      <c r="M1027" t="s">
        <v>11543</v>
      </c>
      <c r="N1027" t="s">
        <v>15004</v>
      </c>
      <c r="O1027" t="s">
        <v>11502</v>
      </c>
    </row>
    <row r="1028" spans="3:15" ht="15">
      <c r="C1028" t="s">
        <v>2411</v>
      </c>
      <c r="D1028" t="s">
        <v>2412</v>
      </c>
      <c r="M1028" t="s">
        <v>11544</v>
      </c>
      <c r="N1028" t="s">
        <v>11545</v>
      </c>
      <c r="O1028" t="s">
        <v>11502</v>
      </c>
    </row>
    <row r="1029" spans="3:15" ht="15">
      <c r="C1029" t="s">
        <v>2413</v>
      </c>
      <c r="D1029" t="s">
        <v>2414</v>
      </c>
      <c r="M1029" t="s">
        <v>11546</v>
      </c>
      <c r="N1029" t="s">
        <v>10863</v>
      </c>
      <c r="O1029" t="s">
        <v>11502</v>
      </c>
    </row>
    <row r="1030" spans="3:15" ht="15">
      <c r="C1030" t="s">
        <v>2415</v>
      </c>
      <c r="D1030" t="s">
        <v>2416</v>
      </c>
      <c r="M1030" t="s">
        <v>11547</v>
      </c>
      <c r="N1030" t="s">
        <v>11548</v>
      </c>
      <c r="O1030" t="s">
        <v>11502</v>
      </c>
    </row>
    <row r="1031" spans="3:15" ht="15">
      <c r="C1031" t="s">
        <v>2417</v>
      </c>
      <c r="D1031" t="s">
        <v>2418</v>
      </c>
      <c r="M1031" t="s">
        <v>13203</v>
      </c>
      <c r="N1031" t="s">
        <v>13204</v>
      </c>
      <c r="O1031" t="s">
        <v>11502</v>
      </c>
    </row>
    <row r="1032" spans="3:15" ht="15">
      <c r="C1032" t="s">
        <v>2419</v>
      </c>
      <c r="D1032" t="s">
        <v>2420</v>
      </c>
      <c r="M1032" t="s">
        <v>15005</v>
      </c>
      <c r="N1032" t="s">
        <v>15006</v>
      </c>
      <c r="O1032" t="s">
        <v>11502</v>
      </c>
    </row>
    <row r="1033" spans="3:15" ht="15">
      <c r="C1033" t="s">
        <v>2421</v>
      </c>
      <c r="D1033" t="s">
        <v>2422</v>
      </c>
      <c r="M1033" t="s">
        <v>11549</v>
      </c>
      <c r="N1033" t="s">
        <v>11550</v>
      </c>
      <c r="O1033" t="s">
        <v>11502</v>
      </c>
    </row>
    <row r="1034" spans="3:15" ht="15">
      <c r="C1034" t="s">
        <v>2423</v>
      </c>
      <c r="D1034" t="s">
        <v>2424</v>
      </c>
      <c r="M1034" t="s">
        <v>15007</v>
      </c>
      <c r="N1034" t="s">
        <v>15008</v>
      </c>
      <c r="O1034" t="s">
        <v>11502</v>
      </c>
    </row>
    <row r="1035" spans="3:15" ht="15">
      <c r="C1035" t="s">
        <v>2425</v>
      </c>
      <c r="D1035" t="s">
        <v>2426</v>
      </c>
      <c r="M1035" t="s">
        <v>13205</v>
      </c>
      <c r="N1035" t="s">
        <v>10895</v>
      </c>
      <c r="O1035" t="s">
        <v>11553</v>
      </c>
    </row>
    <row r="1036" spans="3:15" ht="15">
      <c r="C1036" t="s">
        <v>2427</v>
      </c>
      <c r="D1036" t="s">
        <v>2428</v>
      </c>
      <c r="M1036" t="s">
        <v>11551</v>
      </c>
      <c r="N1036" t="s">
        <v>11552</v>
      </c>
      <c r="O1036" t="s">
        <v>11553</v>
      </c>
    </row>
    <row r="1037" spans="3:15" ht="15">
      <c r="C1037" t="s">
        <v>2429</v>
      </c>
      <c r="D1037" t="s">
        <v>2430</v>
      </c>
      <c r="M1037" t="s">
        <v>11608</v>
      </c>
      <c r="N1037" t="s">
        <v>15009</v>
      </c>
      <c r="O1037" t="s">
        <v>11553</v>
      </c>
    </row>
    <row r="1038" spans="3:15" ht="15">
      <c r="C1038" t="s">
        <v>2431</v>
      </c>
      <c r="D1038" t="s">
        <v>2432</v>
      </c>
      <c r="M1038" t="s">
        <v>11554</v>
      </c>
      <c r="N1038" t="s">
        <v>13206</v>
      </c>
      <c r="O1038" t="s">
        <v>11553</v>
      </c>
    </row>
    <row r="1039" spans="3:15" ht="15">
      <c r="C1039" t="s">
        <v>2433</v>
      </c>
      <c r="D1039" t="s">
        <v>2434</v>
      </c>
      <c r="M1039" t="s">
        <v>15010</v>
      </c>
      <c r="N1039" t="s">
        <v>15011</v>
      </c>
      <c r="O1039" t="s">
        <v>11553</v>
      </c>
    </row>
    <row r="1040" spans="3:15" ht="15">
      <c r="C1040" t="s">
        <v>2435</v>
      </c>
      <c r="D1040" t="s">
        <v>2436</v>
      </c>
      <c r="M1040" t="s">
        <v>11633</v>
      </c>
      <c r="N1040" t="s">
        <v>13207</v>
      </c>
      <c r="O1040" t="s">
        <v>11553</v>
      </c>
    </row>
    <row r="1041" spans="3:15" ht="15">
      <c r="C1041" t="s">
        <v>2437</v>
      </c>
      <c r="D1041" t="s">
        <v>2438</v>
      </c>
      <c r="M1041" t="s">
        <v>11555</v>
      </c>
      <c r="N1041" t="s">
        <v>11556</v>
      </c>
      <c r="O1041" t="s">
        <v>11553</v>
      </c>
    </row>
    <row r="1042" spans="3:15" ht="15">
      <c r="C1042" t="s">
        <v>2439</v>
      </c>
      <c r="D1042" t="s">
        <v>2440</v>
      </c>
      <c r="M1042" t="s">
        <v>11557</v>
      </c>
      <c r="N1042" t="s">
        <v>11558</v>
      </c>
      <c r="O1042" t="s">
        <v>11553</v>
      </c>
    </row>
    <row r="1043" spans="3:15" ht="15">
      <c r="C1043" t="s">
        <v>2441</v>
      </c>
      <c r="D1043" t="s">
        <v>2442</v>
      </c>
      <c r="M1043" t="s">
        <v>13208</v>
      </c>
      <c r="N1043" t="s">
        <v>13209</v>
      </c>
      <c r="O1043" t="s">
        <v>11553</v>
      </c>
    </row>
    <row r="1044" spans="3:15" ht="15">
      <c r="C1044" t="s">
        <v>2443</v>
      </c>
      <c r="D1044" t="s">
        <v>2444</v>
      </c>
      <c r="M1044" t="s">
        <v>15012</v>
      </c>
      <c r="N1044" t="s">
        <v>15013</v>
      </c>
      <c r="O1044" t="s">
        <v>11553</v>
      </c>
    </row>
    <row r="1045" spans="3:15" ht="15">
      <c r="C1045" t="s">
        <v>2445</v>
      </c>
      <c r="D1045" t="s">
        <v>2446</v>
      </c>
      <c r="M1045" t="s">
        <v>11559</v>
      </c>
      <c r="N1045" t="s">
        <v>11560</v>
      </c>
      <c r="O1045" t="s">
        <v>11553</v>
      </c>
    </row>
    <row r="1046" spans="3:15" ht="15">
      <c r="C1046" t="s">
        <v>2447</v>
      </c>
      <c r="D1046" t="s">
        <v>2448</v>
      </c>
      <c r="M1046" t="s">
        <v>15014</v>
      </c>
      <c r="N1046" t="s">
        <v>15015</v>
      </c>
      <c r="O1046" t="s">
        <v>11553</v>
      </c>
    </row>
    <row r="1047" spans="3:15" ht="15">
      <c r="C1047" t="s">
        <v>2449</v>
      </c>
      <c r="D1047" t="s">
        <v>2450</v>
      </c>
      <c r="M1047" t="s">
        <v>13210</v>
      </c>
      <c r="N1047" t="s">
        <v>13211</v>
      </c>
      <c r="O1047" t="s">
        <v>11553</v>
      </c>
    </row>
    <row r="1048" spans="3:15" ht="15">
      <c r="C1048" t="s">
        <v>2451</v>
      </c>
      <c r="D1048" t="s">
        <v>2452</v>
      </c>
      <c r="M1048" t="s">
        <v>15016</v>
      </c>
      <c r="N1048" t="s">
        <v>15017</v>
      </c>
      <c r="O1048" t="s">
        <v>11553</v>
      </c>
    </row>
    <row r="1049" spans="3:15" ht="15">
      <c r="C1049" t="s">
        <v>2453</v>
      </c>
      <c r="D1049" t="s">
        <v>2454</v>
      </c>
      <c r="M1049" t="s">
        <v>13212</v>
      </c>
      <c r="N1049" t="s">
        <v>13213</v>
      </c>
      <c r="O1049" t="s">
        <v>11553</v>
      </c>
    </row>
    <row r="1050" spans="3:15" ht="15">
      <c r="C1050" t="s">
        <v>2455</v>
      </c>
      <c r="D1050" t="s">
        <v>2456</v>
      </c>
      <c r="M1050" t="s">
        <v>11561</v>
      </c>
      <c r="N1050" t="s">
        <v>11562</v>
      </c>
      <c r="O1050" t="s">
        <v>11553</v>
      </c>
    </row>
    <row r="1051" spans="3:15" ht="15">
      <c r="C1051" t="s">
        <v>2457</v>
      </c>
      <c r="D1051" t="s">
        <v>2458</v>
      </c>
      <c r="M1051" t="s">
        <v>11563</v>
      </c>
      <c r="N1051" t="s">
        <v>11564</v>
      </c>
      <c r="O1051" t="s">
        <v>11553</v>
      </c>
    </row>
    <row r="1052" spans="3:15" ht="15">
      <c r="C1052" t="s">
        <v>2459</v>
      </c>
      <c r="D1052" t="s">
        <v>2460</v>
      </c>
      <c r="M1052" t="s">
        <v>11565</v>
      </c>
      <c r="N1052" t="s">
        <v>11566</v>
      </c>
      <c r="O1052" t="s">
        <v>11553</v>
      </c>
    </row>
    <row r="1053" spans="3:15" ht="15">
      <c r="C1053" t="s">
        <v>2461</v>
      </c>
      <c r="D1053" t="s">
        <v>2462</v>
      </c>
      <c r="M1053" t="s">
        <v>11567</v>
      </c>
      <c r="N1053" t="s">
        <v>13214</v>
      </c>
      <c r="O1053" t="s">
        <v>11553</v>
      </c>
    </row>
    <row r="1054" spans="3:15" ht="15">
      <c r="C1054" t="s">
        <v>2463</v>
      </c>
      <c r="D1054" t="s">
        <v>2464</v>
      </c>
      <c r="M1054" t="s">
        <v>13215</v>
      </c>
      <c r="N1054" t="s">
        <v>13216</v>
      </c>
      <c r="O1054" t="s">
        <v>11553</v>
      </c>
    </row>
    <row r="1055" spans="3:15" ht="15">
      <c r="C1055" t="s">
        <v>2465</v>
      </c>
      <c r="D1055" t="s">
        <v>2466</v>
      </c>
      <c r="M1055" t="s">
        <v>15018</v>
      </c>
      <c r="N1055" t="s">
        <v>15019</v>
      </c>
      <c r="O1055" t="s">
        <v>11553</v>
      </c>
    </row>
    <row r="1056" spans="3:15" ht="15">
      <c r="C1056" t="s">
        <v>2467</v>
      </c>
      <c r="D1056" t="s">
        <v>2468</v>
      </c>
      <c r="M1056" t="s">
        <v>13217</v>
      </c>
      <c r="N1056" t="s">
        <v>13218</v>
      </c>
      <c r="O1056" t="s">
        <v>11553</v>
      </c>
    </row>
    <row r="1057" spans="3:15" ht="15">
      <c r="C1057" t="s">
        <v>2469</v>
      </c>
      <c r="D1057" t="s">
        <v>2470</v>
      </c>
      <c r="M1057" t="s">
        <v>11568</v>
      </c>
      <c r="N1057" t="s">
        <v>11569</v>
      </c>
      <c r="O1057" t="s">
        <v>11553</v>
      </c>
    </row>
    <row r="1058" spans="3:15" ht="15">
      <c r="C1058" t="s">
        <v>2471</v>
      </c>
      <c r="D1058" t="s">
        <v>2472</v>
      </c>
      <c r="M1058" t="s">
        <v>15020</v>
      </c>
      <c r="N1058" t="s">
        <v>15021</v>
      </c>
      <c r="O1058" t="s">
        <v>11553</v>
      </c>
    </row>
    <row r="1059" spans="3:15" ht="15">
      <c r="C1059" t="s">
        <v>2473</v>
      </c>
      <c r="D1059" t="s">
        <v>2474</v>
      </c>
      <c r="M1059" t="s">
        <v>11570</v>
      </c>
      <c r="N1059" t="s">
        <v>13219</v>
      </c>
      <c r="O1059" t="s">
        <v>11553</v>
      </c>
    </row>
    <row r="1060" spans="3:15" ht="15">
      <c r="C1060" t="s">
        <v>2475</v>
      </c>
      <c r="D1060" t="s">
        <v>2476</v>
      </c>
      <c r="M1060" t="s">
        <v>15022</v>
      </c>
      <c r="N1060" t="s">
        <v>15023</v>
      </c>
      <c r="O1060" t="s">
        <v>11553</v>
      </c>
    </row>
    <row r="1061" spans="3:15" ht="15">
      <c r="C1061" t="s">
        <v>2477</v>
      </c>
      <c r="D1061" t="s">
        <v>2478</v>
      </c>
      <c r="M1061" t="s">
        <v>15024</v>
      </c>
      <c r="N1061" t="s">
        <v>15025</v>
      </c>
      <c r="O1061" t="s">
        <v>11553</v>
      </c>
    </row>
    <row r="1062" spans="3:15" ht="15">
      <c r="C1062" t="s">
        <v>2479</v>
      </c>
      <c r="D1062" t="s">
        <v>2480</v>
      </c>
      <c r="M1062" t="s">
        <v>13220</v>
      </c>
      <c r="N1062" t="s">
        <v>13221</v>
      </c>
      <c r="O1062" t="s">
        <v>11553</v>
      </c>
    </row>
    <row r="1063" spans="3:15" ht="15">
      <c r="C1063" t="s">
        <v>2481</v>
      </c>
      <c r="D1063" t="s">
        <v>2482</v>
      </c>
      <c r="M1063" t="s">
        <v>15026</v>
      </c>
      <c r="N1063" t="s">
        <v>15027</v>
      </c>
      <c r="O1063" t="s">
        <v>11553</v>
      </c>
    </row>
    <row r="1064" spans="3:15" ht="15">
      <c r="C1064" t="s">
        <v>4495</v>
      </c>
      <c r="D1064" t="s">
        <v>2483</v>
      </c>
      <c r="M1064" t="s">
        <v>13222</v>
      </c>
      <c r="N1064" t="s">
        <v>13223</v>
      </c>
      <c r="O1064" t="s">
        <v>11553</v>
      </c>
    </row>
    <row r="1065" spans="3:15" ht="15">
      <c r="C1065" t="s">
        <v>4786</v>
      </c>
      <c r="D1065" t="s">
        <v>2484</v>
      </c>
      <c r="M1065" t="s">
        <v>11609</v>
      </c>
      <c r="N1065" t="s">
        <v>11610</v>
      </c>
      <c r="O1065" t="s">
        <v>11553</v>
      </c>
    </row>
    <row r="1066" spans="3:15" ht="15">
      <c r="C1066" t="s">
        <v>2485</v>
      </c>
      <c r="D1066" t="s">
        <v>2486</v>
      </c>
      <c r="M1066" t="s">
        <v>11571</v>
      </c>
      <c r="N1066" t="s">
        <v>11572</v>
      </c>
      <c r="O1066" t="s">
        <v>11553</v>
      </c>
    </row>
    <row r="1067" spans="3:15" ht="15">
      <c r="C1067" t="s">
        <v>2487</v>
      </c>
      <c r="D1067" t="s">
        <v>2488</v>
      </c>
      <c r="M1067" t="s">
        <v>11573</v>
      </c>
      <c r="N1067" t="s">
        <v>15028</v>
      </c>
      <c r="O1067" t="s">
        <v>11553</v>
      </c>
    </row>
    <row r="1068" spans="3:15" ht="15">
      <c r="C1068" t="s">
        <v>2489</v>
      </c>
      <c r="D1068" t="s">
        <v>2490</v>
      </c>
      <c r="M1068" t="s">
        <v>11611</v>
      </c>
      <c r="N1068" t="s">
        <v>11612</v>
      </c>
      <c r="O1068" t="s">
        <v>11553</v>
      </c>
    </row>
    <row r="1069" spans="3:15" ht="15">
      <c r="C1069" t="s">
        <v>2491</v>
      </c>
      <c r="D1069" t="s">
        <v>2492</v>
      </c>
      <c r="M1069" t="s">
        <v>13224</v>
      </c>
      <c r="N1069" t="s">
        <v>13225</v>
      </c>
      <c r="O1069" t="s">
        <v>11553</v>
      </c>
    </row>
    <row r="1070" spans="3:15" ht="15">
      <c r="C1070" t="s">
        <v>2493</v>
      </c>
      <c r="D1070" t="s">
        <v>2494</v>
      </c>
      <c r="M1070" t="s">
        <v>11574</v>
      </c>
      <c r="N1070" t="s">
        <v>11575</v>
      </c>
      <c r="O1070" t="s">
        <v>11553</v>
      </c>
    </row>
    <row r="1071" spans="3:15" ht="15">
      <c r="C1071" t="s">
        <v>2495</v>
      </c>
      <c r="D1071" t="s">
        <v>2496</v>
      </c>
      <c r="M1071" t="s">
        <v>11613</v>
      </c>
      <c r="N1071" t="s">
        <v>11614</v>
      </c>
      <c r="O1071" t="s">
        <v>11553</v>
      </c>
    </row>
    <row r="1072" spans="3:15" ht="15">
      <c r="C1072" t="s">
        <v>2497</v>
      </c>
      <c r="D1072" t="s">
        <v>2498</v>
      </c>
      <c r="M1072" t="s">
        <v>15029</v>
      </c>
      <c r="N1072" t="s">
        <v>15030</v>
      </c>
      <c r="O1072" t="s">
        <v>11553</v>
      </c>
    </row>
    <row r="1073" spans="3:15" ht="15">
      <c r="C1073" t="s">
        <v>2499</v>
      </c>
      <c r="D1073" t="s">
        <v>2500</v>
      </c>
      <c r="M1073" t="s">
        <v>11615</v>
      </c>
      <c r="N1073" t="s">
        <v>11616</v>
      </c>
      <c r="O1073" t="s">
        <v>11553</v>
      </c>
    </row>
    <row r="1074" spans="3:15" ht="15">
      <c r="C1074" t="s">
        <v>2501</v>
      </c>
      <c r="D1074" t="s">
        <v>2502</v>
      </c>
      <c r="M1074" t="s">
        <v>11628</v>
      </c>
      <c r="N1074" t="s">
        <v>11629</v>
      </c>
      <c r="O1074" t="s">
        <v>11553</v>
      </c>
    </row>
    <row r="1075" spans="3:15" ht="15">
      <c r="C1075" t="s">
        <v>2503</v>
      </c>
      <c r="D1075" t="s">
        <v>2504</v>
      </c>
      <c r="M1075" t="s">
        <v>15031</v>
      </c>
      <c r="N1075" t="s">
        <v>15032</v>
      </c>
      <c r="O1075" t="s">
        <v>11553</v>
      </c>
    </row>
    <row r="1076" spans="3:15" ht="15">
      <c r="C1076" t="s">
        <v>2505</v>
      </c>
      <c r="D1076" t="s">
        <v>2506</v>
      </c>
      <c r="M1076" t="s">
        <v>11576</v>
      </c>
      <c r="N1076" t="s">
        <v>15033</v>
      </c>
      <c r="O1076" t="s">
        <v>11553</v>
      </c>
    </row>
    <row r="1077" spans="3:15" ht="15">
      <c r="C1077" t="s">
        <v>2507</v>
      </c>
      <c r="D1077" t="s">
        <v>2508</v>
      </c>
      <c r="M1077" t="s">
        <v>13226</v>
      </c>
      <c r="N1077" t="s">
        <v>15034</v>
      </c>
      <c r="O1077" t="s">
        <v>11553</v>
      </c>
    </row>
    <row r="1078" spans="3:15" ht="15">
      <c r="C1078" t="s">
        <v>4838</v>
      </c>
      <c r="D1078" t="s">
        <v>2509</v>
      </c>
      <c r="M1078" t="s">
        <v>13227</v>
      </c>
      <c r="N1078" t="s">
        <v>13228</v>
      </c>
      <c r="O1078" t="s">
        <v>11553</v>
      </c>
    </row>
    <row r="1079" spans="3:15" ht="15">
      <c r="C1079" t="s">
        <v>2510</v>
      </c>
      <c r="D1079" t="s">
        <v>2511</v>
      </c>
      <c r="M1079" t="s">
        <v>15035</v>
      </c>
      <c r="N1079" t="s">
        <v>15036</v>
      </c>
      <c r="O1079" t="s">
        <v>11553</v>
      </c>
    </row>
    <row r="1080" spans="3:15" ht="15">
      <c r="C1080" t="s">
        <v>2512</v>
      </c>
      <c r="D1080" t="s">
        <v>2513</v>
      </c>
      <c r="M1080" t="s">
        <v>13229</v>
      </c>
      <c r="N1080" t="s">
        <v>13230</v>
      </c>
      <c r="O1080" t="s">
        <v>11553</v>
      </c>
    </row>
    <row r="1081" spans="3:15" ht="15">
      <c r="C1081" t="s">
        <v>2514</v>
      </c>
      <c r="D1081" t="s">
        <v>2515</v>
      </c>
      <c r="M1081" t="s">
        <v>13231</v>
      </c>
      <c r="N1081" t="s">
        <v>13232</v>
      </c>
      <c r="O1081" t="s">
        <v>11553</v>
      </c>
    </row>
    <row r="1082" spans="3:15" ht="15">
      <c r="C1082" t="s">
        <v>2516</v>
      </c>
      <c r="D1082" t="s">
        <v>2517</v>
      </c>
      <c r="M1082" t="s">
        <v>13233</v>
      </c>
      <c r="N1082" t="s">
        <v>15037</v>
      </c>
      <c r="O1082" t="s">
        <v>11553</v>
      </c>
    </row>
    <row r="1083" spans="3:15" ht="15">
      <c r="C1083" t="s">
        <v>2518</v>
      </c>
      <c r="D1083" t="s">
        <v>2519</v>
      </c>
      <c r="M1083" t="s">
        <v>11632</v>
      </c>
      <c r="N1083" t="s">
        <v>11009</v>
      </c>
      <c r="O1083" t="s">
        <v>11553</v>
      </c>
    </row>
    <row r="1084" spans="3:15" ht="15">
      <c r="C1084" t="s">
        <v>2520</v>
      </c>
      <c r="D1084" t="s">
        <v>2521</v>
      </c>
      <c r="M1084" t="s">
        <v>15038</v>
      </c>
      <c r="N1084" t="s">
        <v>15039</v>
      </c>
      <c r="O1084" t="s">
        <v>11553</v>
      </c>
    </row>
    <row r="1085" spans="3:15" ht="15">
      <c r="C1085" t="s">
        <v>2522</v>
      </c>
      <c r="D1085" t="s">
        <v>2523</v>
      </c>
      <c r="M1085" t="s">
        <v>15040</v>
      </c>
      <c r="N1085" t="s">
        <v>15041</v>
      </c>
      <c r="O1085" t="s">
        <v>11553</v>
      </c>
    </row>
    <row r="1086" spans="3:15" ht="15">
      <c r="C1086" t="s">
        <v>2524</v>
      </c>
      <c r="D1086" t="s">
        <v>2525</v>
      </c>
      <c r="M1086" t="s">
        <v>13234</v>
      </c>
      <c r="N1086" t="s">
        <v>15042</v>
      </c>
      <c r="O1086" t="s">
        <v>11553</v>
      </c>
    </row>
    <row r="1087" spans="3:15" ht="15">
      <c r="C1087" t="s">
        <v>2526</v>
      </c>
      <c r="D1087" t="s">
        <v>2527</v>
      </c>
      <c r="M1087" t="s">
        <v>15043</v>
      </c>
      <c r="N1087" t="s">
        <v>15044</v>
      </c>
      <c r="O1087" t="s">
        <v>11553</v>
      </c>
    </row>
    <row r="1088" spans="3:15" ht="15">
      <c r="C1088" t="s">
        <v>2528</v>
      </c>
      <c r="D1088" t="s">
        <v>2529</v>
      </c>
      <c r="M1088" t="s">
        <v>13235</v>
      </c>
      <c r="N1088" t="s">
        <v>13236</v>
      </c>
      <c r="O1088" t="s">
        <v>11553</v>
      </c>
    </row>
    <row r="1089" spans="3:15" ht="15">
      <c r="C1089" t="s">
        <v>2530</v>
      </c>
      <c r="D1089" t="s">
        <v>2531</v>
      </c>
      <c r="M1089" t="s">
        <v>11577</v>
      </c>
      <c r="N1089" t="s">
        <v>15045</v>
      </c>
      <c r="O1089" t="s">
        <v>11553</v>
      </c>
    </row>
    <row r="1090" spans="3:15" ht="15">
      <c r="C1090" t="s">
        <v>2532</v>
      </c>
      <c r="D1090" t="s">
        <v>2533</v>
      </c>
      <c r="M1090" t="s">
        <v>13237</v>
      </c>
      <c r="N1090" t="s">
        <v>13238</v>
      </c>
      <c r="O1090" t="s">
        <v>11553</v>
      </c>
    </row>
    <row r="1091" spans="3:15" ht="15">
      <c r="C1091" t="s">
        <v>2534</v>
      </c>
      <c r="D1091" t="s">
        <v>2535</v>
      </c>
      <c r="M1091" t="s">
        <v>15046</v>
      </c>
      <c r="N1091" t="s">
        <v>15047</v>
      </c>
      <c r="O1091" t="s">
        <v>11553</v>
      </c>
    </row>
    <row r="1092" spans="3:15" ht="15">
      <c r="C1092" t="s">
        <v>2536</v>
      </c>
      <c r="D1092" t="s">
        <v>2537</v>
      </c>
      <c r="M1092" t="s">
        <v>15048</v>
      </c>
      <c r="N1092" t="s">
        <v>15049</v>
      </c>
      <c r="O1092" t="s">
        <v>11553</v>
      </c>
    </row>
    <row r="1093" spans="3:15" ht="15">
      <c r="C1093" t="s">
        <v>2538</v>
      </c>
      <c r="D1093" t="s">
        <v>2539</v>
      </c>
      <c r="M1093" t="s">
        <v>13239</v>
      </c>
      <c r="N1093" t="s">
        <v>13240</v>
      </c>
      <c r="O1093" t="s">
        <v>11553</v>
      </c>
    </row>
    <row r="1094" spans="3:15" ht="15">
      <c r="C1094" t="s">
        <v>2540</v>
      </c>
      <c r="D1094" t="s">
        <v>2541</v>
      </c>
      <c r="M1094" t="s">
        <v>13241</v>
      </c>
      <c r="N1094" t="s">
        <v>13242</v>
      </c>
      <c r="O1094" t="s">
        <v>11553</v>
      </c>
    </row>
    <row r="1095" spans="3:15" ht="15">
      <c r="C1095" t="s">
        <v>2542</v>
      </c>
      <c r="D1095" t="s">
        <v>2543</v>
      </c>
      <c r="M1095" t="s">
        <v>11636</v>
      </c>
      <c r="N1095" t="s">
        <v>11637</v>
      </c>
      <c r="O1095" t="s">
        <v>11553</v>
      </c>
    </row>
    <row r="1096" spans="3:15" ht="15">
      <c r="C1096" t="s">
        <v>4784</v>
      </c>
      <c r="D1096" t="s">
        <v>2544</v>
      </c>
      <c r="M1096" t="s">
        <v>13243</v>
      </c>
      <c r="N1096" t="s">
        <v>13244</v>
      </c>
      <c r="O1096" t="s">
        <v>11553</v>
      </c>
    </row>
    <row r="1097" spans="3:15" ht="15">
      <c r="C1097" t="s">
        <v>2545</v>
      </c>
      <c r="D1097" t="s">
        <v>2546</v>
      </c>
      <c r="M1097" t="s">
        <v>15050</v>
      </c>
      <c r="N1097" t="s">
        <v>15051</v>
      </c>
      <c r="O1097" t="s">
        <v>11553</v>
      </c>
    </row>
    <row r="1098" spans="3:15" ht="15">
      <c r="C1098" t="s">
        <v>2547</v>
      </c>
      <c r="D1098" t="s">
        <v>2548</v>
      </c>
      <c r="M1098" t="s">
        <v>15052</v>
      </c>
      <c r="N1098" t="s">
        <v>15053</v>
      </c>
      <c r="O1098" t="s">
        <v>11553</v>
      </c>
    </row>
    <row r="1099" spans="3:15" ht="15">
      <c r="C1099" t="s">
        <v>2549</v>
      </c>
      <c r="D1099" t="s">
        <v>2550</v>
      </c>
      <c r="M1099" t="s">
        <v>13245</v>
      </c>
      <c r="N1099" t="s">
        <v>13246</v>
      </c>
      <c r="O1099" t="s">
        <v>11553</v>
      </c>
    </row>
    <row r="1100" spans="3:15" ht="15">
      <c r="C1100" t="s">
        <v>2551</v>
      </c>
      <c r="D1100" t="s">
        <v>2552</v>
      </c>
      <c r="M1100" t="s">
        <v>13247</v>
      </c>
      <c r="N1100" t="s">
        <v>13248</v>
      </c>
      <c r="O1100" t="s">
        <v>11553</v>
      </c>
    </row>
    <row r="1101" spans="3:15" ht="15">
      <c r="C1101" t="s">
        <v>2553</v>
      </c>
      <c r="D1101" t="s">
        <v>2554</v>
      </c>
      <c r="M1101" t="s">
        <v>13249</v>
      </c>
      <c r="N1101" t="s">
        <v>13250</v>
      </c>
      <c r="O1101" t="s">
        <v>11553</v>
      </c>
    </row>
    <row r="1102" spans="3:15" ht="15">
      <c r="C1102" t="s">
        <v>2555</v>
      </c>
      <c r="D1102" t="s">
        <v>2556</v>
      </c>
      <c r="M1102" t="s">
        <v>15054</v>
      </c>
      <c r="N1102" t="s">
        <v>15055</v>
      </c>
      <c r="O1102" t="s">
        <v>11553</v>
      </c>
    </row>
    <row r="1103" spans="3:15" ht="15">
      <c r="C1103" t="s">
        <v>2557</v>
      </c>
      <c r="D1103" t="s">
        <v>2558</v>
      </c>
      <c r="M1103" t="s">
        <v>13251</v>
      </c>
      <c r="N1103" t="s">
        <v>13252</v>
      </c>
      <c r="O1103" t="s">
        <v>11553</v>
      </c>
    </row>
    <row r="1104" spans="3:15" ht="15">
      <c r="C1104" t="s">
        <v>2559</v>
      </c>
      <c r="D1104" t="s">
        <v>2560</v>
      </c>
      <c r="M1104" t="s">
        <v>13253</v>
      </c>
      <c r="N1104" t="s">
        <v>13254</v>
      </c>
      <c r="O1104" t="s">
        <v>11553</v>
      </c>
    </row>
    <row r="1105" spans="3:15" ht="15">
      <c r="C1105" t="s">
        <v>2561</v>
      </c>
      <c r="D1105" t="s">
        <v>2562</v>
      </c>
      <c r="M1105" t="s">
        <v>11634</v>
      </c>
      <c r="N1105" t="s">
        <v>11635</v>
      </c>
      <c r="O1105" t="s">
        <v>11553</v>
      </c>
    </row>
    <row r="1106" spans="3:15" ht="15">
      <c r="C1106" t="s">
        <v>2563</v>
      </c>
      <c r="D1106" t="s">
        <v>2564</v>
      </c>
      <c r="M1106" t="s">
        <v>13255</v>
      </c>
      <c r="N1106" t="s">
        <v>13256</v>
      </c>
      <c r="O1106" t="s">
        <v>11553</v>
      </c>
    </row>
    <row r="1107" spans="3:15" ht="15">
      <c r="C1107" t="s">
        <v>2565</v>
      </c>
      <c r="D1107" t="s">
        <v>2566</v>
      </c>
      <c r="M1107" t="s">
        <v>13257</v>
      </c>
      <c r="N1107" t="s">
        <v>13258</v>
      </c>
      <c r="O1107" t="s">
        <v>11553</v>
      </c>
    </row>
    <row r="1108" spans="3:15" ht="15">
      <c r="C1108" t="s">
        <v>2567</v>
      </c>
      <c r="D1108" t="s">
        <v>2568</v>
      </c>
      <c r="M1108" t="s">
        <v>11630</v>
      </c>
      <c r="N1108" t="s">
        <v>11631</v>
      </c>
      <c r="O1108" t="s">
        <v>11553</v>
      </c>
    </row>
    <row r="1109" spans="3:15" ht="15">
      <c r="C1109" t="s">
        <v>2569</v>
      </c>
      <c r="D1109" t="s">
        <v>2570</v>
      </c>
      <c r="M1109" t="s">
        <v>13259</v>
      </c>
      <c r="N1109" t="s">
        <v>13260</v>
      </c>
      <c r="O1109" t="s">
        <v>11553</v>
      </c>
    </row>
    <row r="1110" spans="3:15" ht="15">
      <c r="C1110" t="s">
        <v>2571</v>
      </c>
      <c r="D1110" t="s">
        <v>2572</v>
      </c>
      <c r="M1110" t="s">
        <v>13261</v>
      </c>
      <c r="N1110" t="s">
        <v>13262</v>
      </c>
      <c r="O1110" t="s">
        <v>11553</v>
      </c>
    </row>
    <row r="1111" spans="3:15" ht="15">
      <c r="C1111" t="s">
        <v>964</v>
      </c>
      <c r="D1111" t="s">
        <v>2573</v>
      </c>
      <c r="M1111" t="s">
        <v>15056</v>
      </c>
      <c r="N1111" t="s">
        <v>15057</v>
      </c>
      <c r="O1111" t="s">
        <v>11553</v>
      </c>
    </row>
    <row r="1112" spans="3:15" ht="15">
      <c r="C1112" t="s">
        <v>2574</v>
      </c>
      <c r="D1112" t="s">
        <v>2575</v>
      </c>
      <c r="M1112" t="s">
        <v>11617</v>
      </c>
      <c r="N1112" t="s">
        <v>13263</v>
      </c>
      <c r="O1112" t="s">
        <v>11553</v>
      </c>
    </row>
    <row r="1113" spans="3:15" ht="15">
      <c r="C1113" t="s">
        <v>2576</v>
      </c>
      <c r="D1113" t="s">
        <v>2577</v>
      </c>
      <c r="M1113" t="s">
        <v>11618</v>
      </c>
      <c r="N1113" t="s">
        <v>11619</v>
      </c>
      <c r="O1113" t="s">
        <v>11553</v>
      </c>
    </row>
    <row r="1114" spans="3:15" ht="15">
      <c r="C1114" t="s">
        <v>2578</v>
      </c>
      <c r="D1114" t="s">
        <v>2579</v>
      </c>
      <c r="M1114" t="s">
        <v>11578</v>
      </c>
      <c r="N1114" t="s">
        <v>11579</v>
      </c>
      <c r="O1114" t="s">
        <v>11553</v>
      </c>
    </row>
    <row r="1115" spans="3:15" ht="15">
      <c r="C1115" t="s">
        <v>2580</v>
      </c>
      <c r="D1115" t="s">
        <v>2581</v>
      </c>
      <c r="M1115" t="s">
        <v>11580</v>
      </c>
      <c r="N1115" t="s">
        <v>11581</v>
      </c>
      <c r="O1115" t="s">
        <v>11553</v>
      </c>
    </row>
    <row r="1116" spans="3:15" ht="15">
      <c r="C1116" t="s">
        <v>2582</v>
      </c>
      <c r="D1116" t="s">
        <v>2583</v>
      </c>
      <c r="M1116" t="s">
        <v>13264</v>
      </c>
      <c r="N1116" t="s">
        <v>15058</v>
      </c>
      <c r="O1116" t="s">
        <v>11553</v>
      </c>
    </row>
    <row r="1117" spans="3:15" ht="15">
      <c r="C1117" t="s">
        <v>2584</v>
      </c>
      <c r="D1117" t="s">
        <v>2585</v>
      </c>
      <c r="M1117" t="s">
        <v>11582</v>
      </c>
      <c r="N1117" t="s">
        <v>11583</v>
      </c>
      <c r="O1117" t="s">
        <v>11553</v>
      </c>
    </row>
    <row r="1118" spans="3:15" ht="15">
      <c r="C1118" t="s">
        <v>2586</v>
      </c>
      <c r="D1118" t="s">
        <v>2587</v>
      </c>
      <c r="M1118" t="s">
        <v>13265</v>
      </c>
      <c r="N1118" t="s">
        <v>10895</v>
      </c>
      <c r="O1118" t="s">
        <v>11553</v>
      </c>
    </row>
    <row r="1119" spans="3:15" ht="15">
      <c r="C1119" t="s">
        <v>2586</v>
      </c>
      <c r="D1119" t="s">
        <v>2588</v>
      </c>
      <c r="M1119" t="s">
        <v>13266</v>
      </c>
      <c r="N1119" t="s">
        <v>13267</v>
      </c>
      <c r="O1119" t="s">
        <v>11553</v>
      </c>
    </row>
    <row r="1120" spans="3:15" ht="15">
      <c r="C1120" t="s">
        <v>2589</v>
      </c>
      <c r="D1120" t="s">
        <v>2590</v>
      </c>
      <c r="M1120" t="s">
        <v>11620</v>
      </c>
      <c r="N1120" t="s">
        <v>11621</v>
      </c>
      <c r="O1120" t="s">
        <v>11553</v>
      </c>
    </row>
    <row r="1121" spans="3:15" ht="15">
      <c r="C1121" t="s">
        <v>2591</v>
      </c>
      <c r="D1121" t="s">
        <v>2592</v>
      </c>
      <c r="M1121" t="s">
        <v>11584</v>
      </c>
      <c r="N1121" t="s">
        <v>11585</v>
      </c>
      <c r="O1121" t="s">
        <v>11553</v>
      </c>
    </row>
    <row r="1122" spans="3:15" ht="15">
      <c r="C1122" t="s">
        <v>2593</v>
      </c>
      <c r="D1122" t="s">
        <v>2594</v>
      </c>
      <c r="M1122" t="s">
        <v>11586</v>
      </c>
      <c r="N1122" t="s">
        <v>10858</v>
      </c>
      <c r="O1122" t="s">
        <v>11553</v>
      </c>
    </row>
    <row r="1123" spans="3:15" ht="15">
      <c r="C1123" t="s">
        <v>2595</v>
      </c>
      <c r="D1123" t="s">
        <v>2596</v>
      </c>
      <c r="M1123" t="s">
        <v>13268</v>
      </c>
      <c r="N1123" t="s">
        <v>15059</v>
      </c>
      <c r="O1123" t="s">
        <v>11553</v>
      </c>
    </row>
    <row r="1124" spans="3:15" ht="15">
      <c r="C1124" t="s">
        <v>2597</v>
      </c>
      <c r="D1124" t="s">
        <v>2598</v>
      </c>
      <c r="M1124" t="s">
        <v>11622</v>
      </c>
      <c r="N1124" t="s">
        <v>15060</v>
      </c>
      <c r="O1124" t="s">
        <v>11553</v>
      </c>
    </row>
    <row r="1125" spans="3:15" ht="15">
      <c r="C1125" t="s">
        <v>2599</v>
      </c>
      <c r="D1125" t="s">
        <v>2600</v>
      </c>
      <c r="M1125" t="s">
        <v>15061</v>
      </c>
      <c r="N1125" t="s">
        <v>15062</v>
      </c>
      <c r="O1125" t="s">
        <v>11553</v>
      </c>
    </row>
    <row r="1126" spans="3:15" ht="15">
      <c r="C1126" t="s">
        <v>2601</v>
      </c>
      <c r="D1126" t="s">
        <v>2602</v>
      </c>
      <c r="M1126" t="s">
        <v>13269</v>
      </c>
      <c r="N1126" t="s">
        <v>15063</v>
      </c>
      <c r="O1126" t="s">
        <v>11553</v>
      </c>
    </row>
    <row r="1127" spans="3:15" ht="15">
      <c r="C1127" t="s">
        <v>2603</v>
      </c>
      <c r="D1127" t="s">
        <v>2604</v>
      </c>
      <c r="M1127" t="s">
        <v>11587</v>
      </c>
      <c r="N1127" t="s">
        <v>13270</v>
      </c>
      <c r="O1127" t="s">
        <v>11553</v>
      </c>
    </row>
    <row r="1128" spans="3:15" ht="15">
      <c r="C1128" t="s">
        <v>2605</v>
      </c>
      <c r="D1128" t="s">
        <v>2606</v>
      </c>
      <c r="M1128" t="s">
        <v>13271</v>
      </c>
      <c r="N1128" t="s">
        <v>13272</v>
      </c>
      <c r="O1128" t="s">
        <v>11553</v>
      </c>
    </row>
    <row r="1129" spans="3:15" ht="15">
      <c r="C1129" t="s">
        <v>2607</v>
      </c>
      <c r="D1129" t="s">
        <v>2608</v>
      </c>
      <c r="M1129" t="s">
        <v>11588</v>
      </c>
      <c r="N1129" t="s">
        <v>11589</v>
      </c>
      <c r="O1129" t="s">
        <v>11553</v>
      </c>
    </row>
    <row r="1130" spans="3:15" ht="15">
      <c r="C1130" t="s">
        <v>2609</v>
      </c>
      <c r="D1130" t="s">
        <v>2610</v>
      </c>
      <c r="M1130" t="s">
        <v>11590</v>
      </c>
      <c r="N1130" t="s">
        <v>10895</v>
      </c>
      <c r="O1130" t="s">
        <v>11553</v>
      </c>
    </row>
    <row r="1131" spans="3:15" ht="15">
      <c r="C1131" t="s">
        <v>2611</v>
      </c>
      <c r="D1131" t="s">
        <v>2612</v>
      </c>
      <c r="M1131" t="s">
        <v>13273</v>
      </c>
      <c r="N1131" t="s">
        <v>13274</v>
      </c>
      <c r="O1131" t="s">
        <v>11553</v>
      </c>
    </row>
    <row r="1132" spans="3:15" ht="15">
      <c r="C1132" t="s">
        <v>2613</v>
      </c>
      <c r="D1132" t="s">
        <v>2614</v>
      </c>
      <c r="M1132" t="s">
        <v>11623</v>
      </c>
      <c r="N1132" t="s">
        <v>13275</v>
      </c>
      <c r="O1132" t="s">
        <v>11553</v>
      </c>
    </row>
    <row r="1133" spans="3:15" ht="15">
      <c r="C1133" t="s">
        <v>2615</v>
      </c>
      <c r="D1133" t="s">
        <v>2616</v>
      </c>
      <c r="M1133" t="s">
        <v>11591</v>
      </c>
      <c r="N1133" t="s">
        <v>11592</v>
      </c>
      <c r="O1133" t="s">
        <v>11553</v>
      </c>
    </row>
    <row r="1134" spans="3:15" ht="15">
      <c r="C1134" t="s">
        <v>2617</v>
      </c>
      <c r="D1134" t="s">
        <v>2618</v>
      </c>
      <c r="M1134" t="s">
        <v>11624</v>
      </c>
      <c r="N1134" t="s">
        <v>11625</v>
      </c>
      <c r="O1134" t="s">
        <v>11553</v>
      </c>
    </row>
    <row r="1135" spans="3:15" ht="15">
      <c r="C1135" t="s">
        <v>2619</v>
      </c>
      <c r="D1135" t="s">
        <v>2620</v>
      </c>
      <c r="M1135" t="s">
        <v>11593</v>
      </c>
      <c r="N1135" t="s">
        <v>15064</v>
      </c>
      <c r="O1135" t="s">
        <v>11553</v>
      </c>
    </row>
    <row r="1136" spans="3:15" ht="15">
      <c r="C1136" t="s">
        <v>2621</v>
      </c>
      <c r="D1136" t="s">
        <v>2622</v>
      </c>
      <c r="M1136" t="s">
        <v>11594</v>
      </c>
      <c r="N1136" t="s">
        <v>11595</v>
      </c>
      <c r="O1136" t="s">
        <v>11553</v>
      </c>
    </row>
    <row r="1137" spans="3:15" ht="15">
      <c r="C1137" t="s">
        <v>2623</v>
      </c>
      <c r="D1137" t="s">
        <v>2624</v>
      </c>
      <c r="M1137" t="s">
        <v>11596</v>
      </c>
      <c r="N1137" t="s">
        <v>11597</v>
      </c>
      <c r="O1137" t="s">
        <v>11553</v>
      </c>
    </row>
    <row r="1138" spans="3:15" ht="15">
      <c r="C1138" t="s">
        <v>2625</v>
      </c>
      <c r="D1138" t="s">
        <v>2626</v>
      </c>
      <c r="M1138" t="s">
        <v>13276</v>
      </c>
      <c r="N1138" t="s">
        <v>13277</v>
      </c>
      <c r="O1138" t="s">
        <v>11553</v>
      </c>
    </row>
    <row r="1139" spans="3:15" ht="15">
      <c r="C1139" t="s">
        <v>2627</v>
      </c>
      <c r="D1139" t="s">
        <v>2628</v>
      </c>
      <c r="M1139" t="s">
        <v>15065</v>
      </c>
      <c r="N1139" t="s">
        <v>15066</v>
      </c>
      <c r="O1139" t="s">
        <v>11553</v>
      </c>
    </row>
    <row r="1140" spans="3:15" ht="15">
      <c r="C1140" t="s">
        <v>2629</v>
      </c>
      <c r="D1140" t="s">
        <v>2630</v>
      </c>
      <c r="M1140" t="s">
        <v>13278</v>
      </c>
      <c r="N1140" t="s">
        <v>15067</v>
      </c>
      <c r="O1140" t="s">
        <v>11553</v>
      </c>
    </row>
    <row r="1141" spans="3:15" ht="15">
      <c r="C1141" t="s">
        <v>2631</v>
      </c>
      <c r="D1141" t="s">
        <v>2632</v>
      </c>
      <c r="M1141" t="s">
        <v>13279</v>
      </c>
      <c r="N1141" t="s">
        <v>10935</v>
      </c>
      <c r="O1141" t="s">
        <v>11553</v>
      </c>
    </row>
    <row r="1142" spans="3:15" ht="15">
      <c r="C1142" t="s">
        <v>2633</v>
      </c>
      <c r="D1142" t="s">
        <v>2634</v>
      </c>
      <c r="M1142" t="s">
        <v>13280</v>
      </c>
      <c r="N1142" t="s">
        <v>10823</v>
      </c>
      <c r="O1142" t="s">
        <v>11553</v>
      </c>
    </row>
    <row r="1143" spans="3:15" ht="15">
      <c r="C1143" t="s">
        <v>2635</v>
      </c>
      <c r="D1143" t="s">
        <v>2636</v>
      </c>
      <c r="M1143" t="s">
        <v>11598</v>
      </c>
      <c r="N1143" t="s">
        <v>11599</v>
      </c>
      <c r="O1143" t="s">
        <v>11553</v>
      </c>
    </row>
    <row r="1144" spans="3:15" ht="15">
      <c r="C1144" t="s">
        <v>4876</v>
      </c>
      <c r="D1144" t="s">
        <v>2637</v>
      </c>
      <c r="M1144" t="s">
        <v>11600</v>
      </c>
      <c r="N1144" t="s">
        <v>11601</v>
      </c>
      <c r="O1144" t="s">
        <v>11553</v>
      </c>
    </row>
    <row r="1145" spans="3:15" ht="15">
      <c r="C1145" t="s">
        <v>2638</v>
      </c>
      <c r="D1145" t="s">
        <v>2639</v>
      </c>
      <c r="M1145" t="s">
        <v>11602</v>
      </c>
      <c r="N1145" t="s">
        <v>11603</v>
      </c>
      <c r="O1145" t="s">
        <v>11553</v>
      </c>
    </row>
    <row r="1146" spans="3:15" ht="15">
      <c r="C1146" t="s">
        <v>2640</v>
      </c>
      <c r="D1146" t="s">
        <v>2641</v>
      </c>
      <c r="M1146" t="s">
        <v>11626</v>
      </c>
      <c r="N1146" t="s">
        <v>11627</v>
      </c>
      <c r="O1146" t="s">
        <v>11553</v>
      </c>
    </row>
    <row r="1147" spans="3:15" ht="15">
      <c r="C1147" t="s">
        <v>163</v>
      </c>
      <c r="D1147" t="s">
        <v>2642</v>
      </c>
      <c r="M1147" t="s">
        <v>11604</v>
      </c>
      <c r="N1147" t="s">
        <v>11605</v>
      </c>
      <c r="O1147" t="s">
        <v>11553</v>
      </c>
    </row>
    <row r="1148" spans="3:15" ht="15">
      <c r="C1148" t="s">
        <v>2643</v>
      </c>
      <c r="D1148" t="s">
        <v>2644</v>
      </c>
      <c r="M1148" t="s">
        <v>13281</v>
      </c>
      <c r="N1148" t="s">
        <v>13282</v>
      </c>
      <c r="O1148" t="s">
        <v>11553</v>
      </c>
    </row>
    <row r="1149" spans="3:15" ht="15">
      <c r="C1149" t="s">
        <v>2645</v>
      </c>
      <c r="D1149" t="s">
        <v>2646</v>
      </c>
      <c r="M1149" t="s">
        <v>11606</v>
      </c>
      <c r="N1149" t="s">
        <v>11607</v>
      </c>
      <c r="O1149" t="s">
        <v>11553</v>
      </c>
    </row>
    <row r="1150" spans="3:15" ht="15">
      <c r="C1150" t="s">
        <v>2647</v>
      </c>
      <c r="D1150" t="s">
        <v>2648</v>
      </c>
      <c r="M1150" t="s">
        <v>13283</v>
      </c>
      <c r="N1150" t="s">
        <v>13284</v>
      </c>
      <c r="O1150" t="s">
        <v>11553</v>
      </c>
    </row>
    <row r="1151" spans="3:15" ht="15">
      <c r="C1151" t="s">
        <v>2649</v>
      </c>
      <c r="D1151" t="s">
        <v>2650</v>
      </c>
      <c r="M1151" t="s">
        <v>13285</v>
      </c>
      <c r="N1151" t="s">
        <v>13286</v>
      </c>
      <c r="O1151" t="s">
        <v>11553</v>
      </c>
    </row>
    <row r="1152" spans="3:15" ht="15">
      <c r="C1152" t="s">
        <v>2651</v>
      </c>
      <c r="D1152" t="s">
        <v>2652</v>
      </c>
      <c r="M1152" t="s">
        <v>13287</v>
      </c>
      <c r="N1152" t="s">
        <v>13288</v>
      </c>
      <c r="O1152" t="s">
        <v>11553</v>
      </c>
    </row>
    <row r="1153" spans="3:15" ht="15">
      <c r="C1153" t="s">
        <v>2653</v>
      </c>
      <c r="D1153" t="s">
        <v>1153</v>
      </c>
      <c r="M1153" t="s">
        <v>15068</v>
      </c>
      <c r="N1153" t="s">
        <v>15069</v>
      </c>
      <c r="O1153" t="s">
        <v>11553</v>
      </c>
    </row>
    <row r="1154" spans="3:15" ht="15">
      <c r="C1154" t="s">
        <v>1154</v>
      </c>
      <c r="D1154" t="s">
        <v>1155</v>
      </c>
      <c r="M1154" t="s">
        <v>15070</v>
      </c>
      <c r="N1154" t="s">
        <v>15071</v>
      </c>
      <c r="O1154" t="s">
        <v>11553</v>
      </c>
    </row>
    <row r="1155" spans="3:15" ht="15">
      <c r="C1155" t="s">
        <v>2613</v>
      </c>
      <c r="D1155" t="s">
        <v>1156</v>
      </c>
      <c r="M1155" t="s">
        <v>15072</v>
      </c>
      <c r="N1155" t="s">
        <v>15073</v>
      </c>
      <c r="O1155" t="s">
        <v>11553</v>
      </c>
    </row>
    <row r="1156" spans="3:15" ht="15">
      <c r="C1156" t="s">
        <v>1157</v>
      </c>
      <c r="D1156" t="s">
        <v>1158</v>
      </c>
      <c r="M1156" t="s">
        <v>13289</v>
      </c>
      <c r="N1156" t="s">
        <v>13290</v>
      </c>
      <c r="O1156" t="s">
        <v>11553</v>
      </c>
    </row>
    <row r="1157" spans="3:15" ht="15">
      <c r="C1157" t="s">
        <v>1159</v>
      </c>
      <c r="D1157" t="s">
        <v>1160</v>
      </c>
      <c r="M1157" t="s">
        <v>15074</v>
      </c>
      <c r="N1157" t="s">
        <v>15075</v>
      </c>
      <c r="O1157" t="s">
        <v>11553</v>
      </c>
    </row>
    <row r="1158" spans="3:15" ht="15">
      <c r="C1158" t="s">
        <v>1161</v>
      </c>
      <c r="D1158" t="s">
        <v>1162</v>
      </c>
      <c r="M1158" t="s">
        <v>13291</v>
      </c>
      <c r="N1158" t="s">
        <v>13292</v>
      </c>
      <c r="O1158" t="s">
        <v>11553</v>
      </c>
    </row>
    <row r="1159" spans="3:15" ht="15">
      <c r="C1159" t="s">
        <v>1163</v>
      </c>
      <c r="D1159" t="s">
        <v>1164</v>
      </c>
      <c r="M1159" t="s">
        <v>11639</v>
      </c>
      <c r="N1159" t="s">
        <v>13293</v>
      </c>
      <c r="O1159" t="s">
        <v>11638</v>
      </c>
    </row>
    <row r="1160" spans="3:15" ht="15">
      <c r="C1160" t="s">
        <v>1165</v>
      </c>
      <c r="D1160" t="s">
        <v>1166</v>
      </c>
      <c r="M1160" t="s">
        <v>15076</v>
      </c>
      <c r="N1160" t="s">
        <v>15077</v>
      </c>
      <c r="O1160" t="s">
        <v>11638</v>
      </c>
    </row>
    <row r="1161" spans="3:15" ht="15">
      <c r="C1161" t="s">
        <v>1167</v>
      </c>
      <c r="D1161" t="s">
        <v>1168</v>
      </c>
      <c r="M1161" t="s">
        <v>15078</v>
      </c>
      <c r="N1161" t="s">
        <v>15079</v>
      </c>
      <c r="O1161" t="s">
        <v>11638</v>
      </c>
    </row>
    <row r="1162" spans="3:15" ht="15">
      <c r="C1162" t="s">
        <v>1169</v>
      </c>
      <c r="D1162" t="s">
        <v>1170</v>
      </c>
      <c r="M1162" t="s">
        <v>13294</v>
      </c>
      <c r="N1162" t="s">
        <v>13295</v>
      </c>
      <c r="O1162" t="s">
        <v>11638</v>
      </c>
    </row>
    <row r="1163" spans="3:15" ht="15">
      <c r="C1163" t="s">
        <v>1171</v>
      </c>
      <c r="D1163" t="s">
        <v>1172</v>
      </c>
      <c r="M1163" t="s">
        <v>11640</v>
      </c>
      <c r="N1163" t="s">
        <v>11641</v>
      </c>
      <c r="O1163" t="s">
        <v>11638</v>
      </c>
    </row>
    <row r="1164" spans="3:15" ht="15">
      <c r="C1164" t="s">
        <v>1173</v>
      </c>
      <c r="D1164" t="s">
        <v>1174</v>
      </c>
      <c r="M1164" t="s">
        <v>13296</v>
      </c>
      <c r="N1164" t="s">
        <v>13297</v>
      </c>
      <c r="O1164" t="s">
        <v>11638</v>
      </c>
    </row>
    <row r="1165" spans="3:15" ht="15">
      <c r="C1165" t="s">
        <v>1175</v>
      </c>
      <c r="D1165" t="s">
        <v>1176</v>
      </c>
      <c r="M1165" t="s">
        <v>15080</v>
      </c>
      <c r="N1165" t="s">
        <v>15081</v>
      </c>
      <c r="O1165" t="s">
        <v>11638</v>
      </c>
    </row>
    <row r="1166" spans="3:15" ht="15">
      <c r="C1166" t="s">
        <v>1177</v>
      </c>
      <c r="D1166" t="s">
        <v>1178</v>
      </c>
      <c r="M1166" t="s">
        <v>13298</v>
      </c>
      <c r="N1166" t="s">
        <v>15082</v>
      </c>
      <c r="O1166" t="s">
        <v>11638</v>
      </c>
    </row>
    <row r="1167" spans="3:15" ht="15">
      <c r="C1167" t="s">
        <v>1179</v>
      </c>
      <c r="D1167" t="s">
        <v>1180</v>
      </c>
      <c r="M1167" t="s">
        <v>13299</v>
      </c>
      <c r="N1167" t="s">
        <v>11685</v>
      </c>
      <c r="O1167" t="s">
        <v>11638</v>
      </c>
    </row>
    <row r="1168" spans="3:15" ht="15">
      <c r="C1168" t="s">
        <v>1181</v>
      </c>
      <c r="D1168" t="s">
        <v>1182</v>
      </c>
      <c r="M1168" t="s">
        <v>15083</v>
      </c>
      <c r="N1168" t="s">
        <v>15084</v>
      </c>
      <c r="O1168" t="s">
        <v>11638</v>
      </c>
    </row>
    <row r="1169" spans="3:15" ht="15">
      <c r="C1169" t="s">
        <v>1183</v>
      </c>
      <c r="D1169" t="s">
        <v>1184</v>
      </c>
      <c r="M1169" t="s">
        <v>11642</v>
      </c>
      <c r="N1169" t="s">
        <v>13300</v>
      </c>
      <c r="O1169" t="s">
        <v>11638</v>
      </c>
    </row>
    <row r="1170" spans="3:15" ht="15">
      <c r="C1170" t="s">
        <v>1185</v>
      </c>
      <c r="D1170" t="s">
        <v>1186</v>
      </c>
      <c r="M1170" t="s">
        <v>11643</v>
      </c>
      <c r="N1170" t="s">
        <v>11644</v>
      </c>
      <c r="O1170" t="s">
        <v>11638</v>
      </c>
    </row>
    <row r="1171" spans="3:15" ht="15">
      <c r="C1171" t="s">
        <v>4786</v>
      </c>
      <c r="D1171" t="s">
        <v>1187</v>
      </c>
      <c r="M1171" t="s">
        <v>15085</v>
      </c>
      <c r="N1171" t="s">
        <v>15086</v>
      </c>
      <c r="O1171" t="s">
        <v>11638</v>
      </c>
    </row>
    <row r="1172" spans="3:15" ht="15">
      <c r="C1172" t="s">
        <v>1188</v>
      </c>
      <c r="D1172" t="s">
        <v>1189</v>
      </c>
      <c r="M1172" t="s">
        <v>11645</v>
      </c>
      <c r="N1172" t="s">
        <v>11646</v>
      </c>
      <c r="O1172" t="s">
        <v>11638</v>
      </c>
    </row>
    <row r="1173" spans="3:15" ht="15">
      <c r="C1173" t="s">
        <v>1190</v>
      </c>
      <c r="D1173" t="s">
        <v>1191</v>
      </c>
      <c r="M1173" t="s">
        <v>13301</v>
      </c>
      <c r="N1173" t="s">
        <v>15087</v>
      </c>
      <c r="O1173" t="s">
        <v>11638</v>
      </c>
    </row>
    <row r="1174" spans="3:15" ht="15">
      <c r="C1174" t="s">
        <v>1192</v>
      </c>
      <c r="D1174" t="s">
        <v>1193</v>
      </c>
      <c r="M1174" t="s">
        <v>11647</v>
      </c>
      <c r="N1174" t="s">
        <v>13302</v>
      </c>
      <c r="O1174" t="s">
        <v>11638</v>
      </c>
    </row>
    <row r="1175" spans="3:15" ht="15">
      <c r="C1175" t="s">
        <v>1194</v>
      </c>
      <c r="D1175" t="s">
        <v>1195</v>
      </c>
      <c r="M1175" t="s">
        <v>13303</v>
      </c>
      <c r="N1175" t="s">
        <v>13304</v>
      </c>
      <c r="O1175" t="s">
        <v>11638</v>
      </c>
    </row>
    <row r="1176" spans="3:15" ht="15">
      <c r="C1176" t="s">
        <v>1196</v>
      </c>
      <c r="D1176" t="s">
        <v>1197</v>
      </c>
      <c r="M1176" t="s">
        <v>11648</v>
      </c>
      <c r="N1176" t="s">
        <v>15088</v>
      </c>
      <c r="O1176" t="s">
        <v>11638</v>
      </c>
    </row>
    <row r="1177" spans="3:15" ht="15">
      <c r="C1177" t="s">
        <v>1198</v>
      </c>
      <c r="D1177" t="s">
        <v>1199</v>
      </c>
      <c r="M1177" t="s">
        <v>11649</v>
      </c>
      <c r="N1177" t="s">
        <v>13305</v>
      </c>
      <c r="O1177" t="s">
        <v>11638</v>
      </c>
    </row>
    <row r="1178" spans="3:15" ht="15">
      <c r="C1178" t="s">
        <v>1200</v>
      </c>
      <c r="D1178" t="s">
        <v>1201</v>
      </c>
      <c r="M1178" t="s">
        <v>11650</v>
      </c>
      <c r="N1178" t="s">
        <v>13306</v>
      </c>
      <c r="O1178" t="s">
        <v>11638</v>
      </c>
    </row>
    <row r="1179" spans="3:15" ht="15">
      <c r="C1179" t="s">
        <v>4718</v>
      </c>
      <c r="D1179" t="s">
        <v>1202</v>
      </c>
      <c r="M1179" t="s">
        <v>15089</v>
      </c>
      <c r="N1179" t="s">
        <v>15090</v>
      </c>
      <c r="O1179" t="s">
        <v>11638</v>
      </c>
    </row>
    <row r="1180" spans="3:15" ht="15">
      <c r="C1180" t="s">
        <v>1203</v>
      </c>
      <c r="D1180" t="s">
        <v>1204</v>
      </c>
      <c r="M1180" t="s">
        <v>13307</v>
      </c>
      <c r="N1180" t="s">
        <v>13308</v>
      </c>
      <c r="O1180" t="s">
        <v>11638</v>
      </c>
    </row>
    <row r="1181" spans="3:15" ht="15">
      <c r="C1181" t="s">
        <v>1205</v>
      </c>
      <c r="D1181" t="s">
        <v>1206</v>
      </c>
      <c r="M1181" t="s">
        <v>11651</v>
      </c>
      <c r="N1181" t="s">
        <v>13309</v>
      </c>
      <c r="O1181" t="s">
        <v>11638</v>
      </c>
    </row>
    <row r="1182" spans="3:15" ht="15">
      <c r="C1182" t="s">
        <v>1207</v>
      </c>
      <c r="D1182" t="s">
        <v>1208</v>
      </c>
      <c r="M1182" t="s">
        <v>11652</v>
      </c>
      <c r="N1182" t="s">
        <v>11653</v>
      </c>
      <c r="O1182" t="s">
        <v>11638</v>
      </c>
    </row>
    <row r="1183" spans="3:15" ht="15">
      <c r="C1183" t="s">
        <v>1209</v>
      </c>
      <c r="D1183" t="s">
        <v>1210</v>
      </c>
      <c r="M1183" t="s">
        <v>13310</v>
      </c>
      <c r="N1183" t="s">
        <v>13311</v>
      </c>
      <c r="O1183" t="s">
        <v>11638</v>
      </c>
    </row>
    <row r="1184" spans="3:15" ht="15">
      <c r="C1184" t="s">
        <v>1211</v>
      </c>
      <c r="D1184" t="s">
        <v>1212</v>
      </c>
      <c r="M1184" t="s">
        <v>11655</v>
      </c>
      <c r="N1184" t="s">
        <v>11656</v>
      </c>
      <c r="O1184" t="s">
        <v>11638</v>
      </c>
    </row>
    <row r="1185" spans="3:15" ht="15">
      <c r="C1185" t="s">
        <v>1213</v>
      </c>
      <c r="D1185" t="s">
        <v>1214</v>
      </c>
      <c r="M1185" t="s">
        <v>11657</v>
      </c>
      <c r="N1185" t="s">
        <v>11658</v>
      </c>
      <c r="O1185" t="s">
        <v>11638</v>
      </c>
    </row>
    <row r="1186" spans="3:15" ht="15">
      <c r="C1186" t="s">
        <v>1215</v>
      </c>
      <c r="D1186" t="s">
        <v>1216</v>
      </c>
      <c r="M1186" t="s">
        <v>13312</v>
      </c>
      <c r="N1186" t="s">
        <v>15091</v>
      </c>
      <c r="O1186" t="s">
        <v>11638</v>
      </c>
    </row>
    <row r="1187" spans="3:15" ht="15">
      <c r="C1187" t="s">
        <v>1217</v>
      </c>
      <c r="D1187" t="s">
        <v>1218</v>
      </c>
      <c r="M1187" t="s">
        <v>11659</v>
      </c>
      <c r="N1187" t="s">
        <v>11660</v>
      </c>
      <c r="O1187" t="s">
        <v>11638</v>
      </c>
    </row>
    <row r="1188" spans="3:15" ht="15">
      <c r="C1188" t="s">
        <v>1219</v>
      </c>
      <c r="D1188" t="s">
        <v>1220</v>
      </c>
      <c r="M1188" t="s">
        <v>11661</v>
      </c>
      <c r="N1188" t="s">
        <v>11662</v>
      </c>
      <c r="O1188" t="s">
        <v>11638</v>
      </c>
    </row>
    <row r="1189" spans="3:15" ht="15">
      <c r="C1189" t="s">
        <v>1221</v>
      </c>
      <c r="D1189" t="s">
        <v>1222</v>
      </c>
      <c r="M1189" t="s">
        <v>15092</v>
      </c>
      <c r="N1189" t="s">
        <v>15093</v>
      </c>
      <c r="O1189" t="s">
        <v>11638</v>
      </c>
    </row>
    <row r="1190" spans="3:15" ht="15">
      <c r="C1190" t="s">
        <v>1223</v>
      </c>
      <c r="D1190" t="s">
        <v>1224</v>
      </c>
      <c r="M1190" t="s">
        <v>11663</v>
      </c>
      <c r="N1190" t="s">
        <v>13313</v>
      </c>
      <c r="O1190" t="s">
        <v>11638</v>
      </c>
    </row>
    <row r="1191" spans="3:15" ht="15">
      <c r="C1191" t="s">
        <v>4944</v>
      </c>
      <c r="D1191" t="s">
        <v>1225</v>
      </c>
      <c r="M1191" t="s">
        <v>11664</v>
      </c>
      <c r="N1191" t="s">
        <v>13314</v>
      </c>
      <c r="O1191" t="s">
        <v>11638</v>
      </c>
    </row>
    <row r="1192" spans="3:15" ht="15">
      <c r="C1192" t="s">
        <v>1226</v>
      </c>
      <c r="D1192" t="s">
        <v>1227</v>
      </c>
      <c r="M1192" t="s">
        <v>11654</v>
      </c>
      <c r="N1192" t="s">
        <v>13315</v>
      </c>
      <c r="O1192" t="s">
        <v>11638</v>
      </c>
    </row>
    <row r="1193" spans="3:15" ht="15">
      <c r="C1193" t="s">
        <v>1228</v>
      </c>
      <c r="D1193" t="s">
        <v>1229</v>
      </c>
      <c r="M1193" t="s">
        <v>13316</v>
      </c>
      <c r="N1193" t="s">
        <v>13317</v>
      </c>
      <c r="O1193" t="s">
        <v>11638</v>
      </c>
    </row>
    <row r="1194" spans="3:15" ht="15">
      <c r="C1194" t="s">
        <v>1230</v>
      </c>
      <c r="D1194" t="s">
        <v>1231</v>
      </c>
      <c r="M1194" t="s">
        <v>11665</v>
      </c>
      <c r="N1194" t="s">
        <v>13318</v>
      </c>
      <c r="O1194" t="s">
        <v>11638</v>
      </c>
    </row>
    <row r="1195" spans="3:15" ht="15">
      <c r="C1195" t="s">
        <v>1232</v>
      </c>
      <c r="D1195" t="s">
        <v>1233</v>
      </c>
      <c r="M1195" t="s">
        <v>15094</v>
      </c>
      <c r="N1195" t="s">
        <v>15095</v>
      </c>
      <c r="O1195" t="s">
        <v>11638</v>
      </c>
    </row>
    <row r="1196" spans="3:15" ht="15">
      <c r="C1196" t="s">
        <v>1234</v>
      </c>
      <c r="D1196" t="s">
        <v>1235</v>
      </c>
      <c r="M1196" t="s">
        <v>11666</v>
      </c>
      <c r="N1196" t="s">
        <v>13319</v>
      </c>
      <c r="O1196" t="s">
        <v>11638</v>
      </c>
    </row>
    <row r="1197" spans="3:15" ht="15">
      <c r="C1197" t="s">
        <v>1236</v>
      </c>
      <c r="D1197" t="s">
        <v>1237</v>
      </c>
      <c r="M1197" t="s">
        <v>11667</v>
      </c>
      <c r="N1197" t="s">
        <v>11668</v>
      </c>
      <c r="O1197" t="s">
        <v>11638</v>
      </c>
    </row>
    <row r="1198" spans="3:15" ht="15">
      <c r="C1198" t="s">
        <v>1238</v>
      </c>
      <c r="D1198" t="s">
        <v>1239</v>
      </c>
      <c r="M1198" t="s">
        <v>13320</v>
      </c>
      <c r="N1198" t="s">
        <v>13321</v>
      </c>
      <c r="O1198" t="s">
        <v>11638</v>
      </c>
    </row>
    <row r="1199" spans="3:15" ht="15">
      <c r="C1199" t="s">
        <v>1240</v>
      </c>
      <c r="D1199" t="s">
        <v>1241</v>
      </c>
      <c r="M1199" t="s">
        <v>15096</v>
      </c>
      <c r="N1199" t="s">
        <v>15097</v>
      </c>
      <c r="O1199" t="s">
        <v>11638</v>
      </c>
    </row>
    <row r="1200" spans="3:15" ht="15">
      <c r="C1200" t="s">
        <v>1242</v>
      </c>
      <c r="D1200" t="s">
        <v>1243</v>
      </c>
      <c r="M1200" t="s">
        <v>11669</v>
      </c>
      <c r="N1200" t="s">
        <v>13322</v>
      </c>
      <c r="O1200" t="s">
        <v>11638</v>
      </c>
    </row>
    <row r="1201" spans="3:15" ht="15">
      <c r="C1201" t="s">
        <v>1244</v>
      </c>
      <c r="D1201" t="s">
        <v>1245</v>
      </c>
      <c r="M1201" t="s">
        <v>13323</v>
      </c>
      <c r="N1201" t="s">
        <v>13324</v>
      </c>
      <c r="O1201" t="s">
        <v>11638</v>
      </c>
    </row>
    <row r="1202" spans="3:15" ht="15">
      <c r="C1202" t="s">
        <v>1246</v>
      </c>
      <c r="D1202" t="s">
        <v>1247</v>
      </c>
      <c r="M1202" t="s">
        <v>11670</v>
      </c>
      <c r="N1202" t="s">
        <v>11671</v>
      </c>
      <c r="O1202" t="s">
        <v>11638</v>
      </c>
    </row>
    <row r="1203" spans="3:15" ht="15">
      <c r="C1203" t="s">
        <v>1248</v>
      </c>
      <c r="D1203" t="s">
        <v>1249</v>
      </c>
      <c r="M1203" t="s">
        <v>13325</v>
      </c>
      <c r="N1203" t="s">
        <v>13326</v>
      </c>
      <c r="O1203" t="s">
        <v>11638</v>
      </c>
    </row>
    <row r="1204" spans="3:15" ht="15">
      <c r="C1204" t="s">
        <v>1250</v>
      </c>
      <c r="D1204" t="s">
        <v>1251</v>
      </c>
      <c r="M1204" t="s">
        <v>13327</v>
      </c>
      <c r="N1204" t="s">
        <v>13328</v>
      </c>
      <c r="O1204" t="s">
        <v>11638</v>
      </c>
    </row>
    <row r="1205" spans="3:15" ht="15">
      <c r="C1205" t="s">
        <v>1252</v>
      </c>
      <c r="D1205" t="s">
        <v>1253</v>
      </c>
      <c r="M1205" t="s">
        <v>11756</v>
      </c>
      <c r="N1205" t="s">
        <v>11757</v>
      </c>
      <c r="O1205" t="s">
        <v>11638</v>
      </c>
    </row>
    <row r="1206" spans="3:15" ht="15">
      <c r="C1206" t="s">
        <v>1254</v>
      </c>
      <c r="D1206" t="s">
        <v>1255</v>
      </c>
      <c r="M1206" t="s">
        <v>11672</v>
      </c>
      <c r="N1206" t="s">
        <v>11673</v>
      </c>
      <c r="O1206" t="s">
        <v>11638</v>
      </c>
    </row>
    <row r="1207" spans="3:15" ht="15">
      <c r="C1207" t="s">
        <v>1256</v>
      </c>
      <c r="D1207" t="s">
        <v>1257</v>
      </c>
      <c r="M1207" t="s">
        <v>15098</v>
      </c>
      <c r="N1207" t="s">
        <v>15099</v>
      </c>
      <c r="O1207" t="s">
        <v>11638</v>
      </c>
    </row>
    <row r="1208" spans="3:15" ht="15">
      <c r="C1208" t="s">
        <v>1258</v>
      </c>
      <c r="D1208" t="s">
        <v>1259</v>
      </c>
      <c r="M1208" t="s">
        <v>11674</v>
      </c>
      <c r="N1208" t="s">
        <v>11675</v>
      </c>
      <c r="O1208" t="s">
        <v>11638</v>
      </c>
    </row>
    <row r="1209" spans="3:15" ht="15">
      <c r="C1209" t="s">
        <v>1260</v>
      </c>
      <c r="D1209" t="s">
        <v>1261</v>
      </c>
      <c r="M1209" t="s">
        <v>11751</v>
      </c>
      <c r="N1209" t="s">
        <v>11752</v>
      </c>
      <c r="O1209" t="s">
        <v>11638</v>
      </c>
    </row>
    <row r="1210" spans="3:15" ht="15">
      <c r="C1210" t="s">
        <v>1262</v>
      </c>
      <c r="D1210" t="s">
        <v>1263</v>
      </c>
      <c r="M1210" t="s">
        <v>11676</v>
      </c>
      <c r="N1210" t="s">
        <v>13329</v>
      </c>
      <c r="O1210" t="s">
        <v>11638</v>
      </c>
    </row>
    <row r="1211" spans="3:15" ht="15">
      <c r="C1211" t="s">
        <v>1264</v>
      </c>
      <c r="D1211" t="s">
        <v>1265</v>
      </c>
      <c r="M1211" t="s">
        <v>13330</v>
      </c>
      <c r="N1211" t="s">
        <v>13331</v>
      </c>
      <c r="O1211" t="s">
        <v>11638</v>
      </c>
    </row>
    <row r="1212" spans="3:15" ht="15">
      <c r="C1212" t="s">
        <v>1266</v>
      </c>
      <c r="D1212" t="s">
        <v>1267</v>
      </c>
      <c r="M1212" t="s">
        <v>11677</v>
      </c>
      <c r="N1212" t="s">
        <v>11678</v>
      </c>
      <c r="O1212" t="s">
        <v>11638</v>
      </c>
    </row>
    <row r="1213" spans="3:15" ht="15">
      <c r="C1213" t="s">
        <v>1268</v>
      </c>
      <c r="D1213" t="s">
        <v>1269</v>
      </c>
      <c r="M1213" t="s">
        <v>15100</v>
      </c>
      <c r="N1213" t="s">
        <v>15101</v>
      </c>
      <c r="O1213" t="s">
        <v>11638</v>
      </c>
    </row>
    <row r="1214" spans="3:15" ht="15">
      <c r="C1214" t="s">
        <v>1270</v>
      </c>
      <c r="D1214" t="s">
        <v>1271</v>
      </c>
      <c r="M1214" t="s">
        <v>11679</v>
      </c>
      <c r="N1214" t="s">
        <v>11680</v>
      </c>
      <c r="O1214" t="s">
        <v>11638</v>
      </c>
    </row>
    <row r="1215" spans="3:15" ht="15">
      <c r="C1215" t="s">
        <v>1272</v>
      </c>
      <c r="D1215" t="s">
        <v>1273</v>
      </c>
      <c r="M1215" t="s">
        <v>11681</v>
      </c>
      <c r="N1215" t="s">
        <v>11682</v>
      </c>
      <c r="O1215" t="s">
        <v>11638</v>
      </c>
    </row>
    <row r="1216" spans="3:15" ht="15">
      <c r="C1216" t="s">
        <v>1274</v>
      </c>
      <c r="D1216" t="s">
        <v>1275</v>
      </c>
      <c r="M1216" t="s">
        <v>11683</v>
      </c>
      <c r="N1216" t="s">
        <v>13332</v>
      </c>
      <c r="O1216" t="s">
        <v>11638</v>
      </c>
    </row>
    <row r="1217" spans="3:15" ht="15">
      <c r="C1217" t="s">
        <v>1276</v>
      </c>
      <c r="D1217" t="s">
        <v>1277</v>
      </c>
      <c r="M1217" t="s">
        <v>13333</v>
      </c>
      <c r="N1217" t="s">
        <v>13334</v>
      </c>
      <c r="O1217" t="s">
        <v>11638</v>
      </c>
    </row>
    <row r="1218" spans="3:15" ht="15">
      <c r="C1218" t="s">
        <v>1278</v>
      </c>
      <c r="D1218" t="s">
        <v>1279</v>
      </c>
      <c r="M1218" t="s">
        <v>13335</v>
      </c>
      <c r="N1218" t="s">
        <v>13336</v>
      </c>
      <c r="O1218" t="s">
        <v>11638</v>
      </c>
    </row>
    <row r="1219" spans="3:15" ht="15">
      <c r="C1219" t="s">
        <v>1280</v>
      </c>
      <c r="D1219" t="s">
        <v>1281</v>
      </c>
      <c r="M1219" t="s">
        <v>13337</v>
      </c>
      <c r="N1219" t="s">
        <v>13338</v>
      </c>
      <c r="O1219" t="s">
        <v>11638</v>
      </c>
    </row>
    <row r="1220" spans="3:15" ht="15">
      <c r="C1220" t="s">
        <v>1282</v>
      </c>
      <c r="D1220" t="s">
        <v>1283</v>
      </c>
      <c r="M1220" t="s">
        <v>13339</v>
      </c>
      <c r="N1220" t="s">
        <v>13340</v>
      </c>
      <c r="O1220" t="s">
        <v>11638</v>
      </c>
    </row>
    <row r="1221" spans="3:15" ht="15">
      <c r="C1221" t="s">
        <v>1284</v>
      </c>
      <c r="D1221" t="s">
        <v>1285</v>
      </c>
      <c r="M1221" t="s">
        <v>13341</v>
      </c>
      <c r="N1221" t="s">
        <v>13342</v>
      </c>
      <c r="O1221" t="s">
        <v>11638</v>
      </c>
    </row>
    <row r="1222" spans="3:15" ht="15">
      <c r="C1222" t="s">
        <v>1286</v>
      </c>
      <c r="D1222" t="s">
        <v>1287</v>
      </c>
      <c r="M1222" t="s">
        <v>13343</v>
      </c>
      <c r="N1222" t="s">
        <v>13344</v>
      </c>
      <c r="O1222" t="s">
        <v>11638</v>
      </c>
    </row>
    <row r="1223" spans="3:15" ht="15">
      <c r="C1223" t="s">
        <v>1288</v>
      </c>
      <c r="D1223" t="s">
        <v>1289</v>
      </c>
      <c r="M1223" t="s">
        <v>11684</v>
      </c>
      <c r="N1223" t="s">
        <v>13345</v>
      </c>
      <c r="O1223" t="s">
        <v>11638</v>
      </c>
    </row>
    <row r="1224" spans="3:15" ht="15">
      <c r="C1224" t="s">
        <v>1290</v>
      </c>
      <c r="D1224" t="s">
        <v>1291</v>
      </c>
      <c r="M1224" t="s">
        <v>11686</v>
      </c>
      <c r="N1224" t="s">
        <v>11687</v>
      </c>
      <c r="O1224" t="s">
        <v>11638</v>
      </c>
    </row>
    <row r="1225" spans="3:15" ht="15">
      <c r="C1225" t="s">
        <v>1292</v>
      </c>
      <c r="D1225" t="s">
        <v>1293</v>
      </c>
      <c r="M1225" t="s">
        <v>11688</v>
      </c>
      <c r="N1225" t="s">
        <v>11689</v>
      </c>
      <c r="O1225" t="s">
        <v>11638</v>
      </c>
    </row>
    <row r="1226" spans="3:15" ht="15">
      <c r="C1226" t="s">
        <v>1294</v>
      </c>
      <c r="D1226" t="s">
        <v>1295</v>
      </c>
      <c r="M1226" t="s">
        <v>11690</v>
      </c>
      <c r="N1226" t="s">
        <v>11691</v>
      </c>
      <c r="O1226" t="s">
        <v>11638</v>
      </c>
    </row>
    <row r="1227" spans="3:15" ht="15">
      <c r="C1227" t="s">
        <v>1296</v>
      </c>
      <c r="D1227" t="s">
        <v>1297</v>
      </c>
      <c r="M1227" t="s">
        <v>11692</v>
      </c>
      <c r="N1227" t="s">
        <v>11693</v>
      </c>
      <c r="O1227" t="s">
        <v>11638</v>
      </c>
    </row>
    <row r="1228" spans="3:15" ht="15">
      <c r="C1228" t="s">
        <v>1298</v>
      </c>
      <c r="D1228" t="s">
        <v>1299</v>
      </c>
      <c r="M1228" t="s">
        <v>11694</v>
      </c>
      <c r="N1228" t="s">
        <v>11695</v>
      </c>
      <c r="O1228" t="s">
        <v>11638</v>
      </c>
    </row>
    <row r="1229" spans="3:15" ht="15">
      <c r="C1229" t="s">
        <v>1300</v>
      </c>
      <c r="D1229" t="s">
        <v>1301</v>
      </c>
      <c r="M1229" t="s">
        <v>11696</v>
      </c>
      <c r="N1229" t="s">
        <v>13346</v>
      </c>
      <c r="O1229" t="s">
        <v>11638</v>
      </c>
    </row>
    <row r="1230" spans="3:15" ht="15">
      <c r="C1230" t="s">
        <v>1302</v>
      </c>
      <c r="D1230" t="s">
        <v>1303</v>
      </c>
      <c r="M1230" t="s">
        <v>11697</v>
      </c>
      <c r="N1230" t="s">
        <v>11698</v>
      </c>
      <c r="O1230" t="s">
        <v>11638</v>
      </c>
    </row>
    <row r="1231" spans="3:15" ht="15">
      <c r="C1231" t="s">
        <v>1304</v>
      </c>
      <c r="D1231" t="s">
        <v>1305</v>
      </c>
      <c r="M1231" t="s">
        <v>13347</v>
      </c>
      <c r="N1231" t="s">
        <v>13348</v>
      </c>
      <c r="O1231" t="s">
        <v>11638</v>
      </c>
    </row>
    <row r="1232" spans="3:15" ht="15">
      <c r="C1232" t="s">
        <v>1306</v>
      </c>
      <c r="D1232" t="s">
        <v>1307</v>
      </c>
      <c r="M1232" t="s">
        <v>13349</v>
      </c>
      <c r="N1232" t="s">
        <v>13350</v>
      </c>
      <c r="O1232" t="s">
        <v>11638</v>
      </c>
    </row>
    <row r="1233" spans="3:15" ht="15">
      <c r="C1233" t="s">
        <v>1308</v>
      </c>
      <c r="D1233" t="s">
        <v>1309</v>
      </c>
      <c r="M1233" t="s">
        <v>13351</v>
      </c>
      <c r="N1233" t="s">
        <v>13352</v>
      </c>
      <c r="O1233" t="s">
        <v>11638</v>
      </c>
    </row>
    <row r="1234" spans="3:15" ht="15">
      <c r="C1234" t="s">
        <v>1310</v>
      </c>
      <c r="D1234" t="s">
        <v>1311</v>
      </c>
      <c r="M1234" t="s">
        <v>13353</v>
      </c>
      <c r="N1234" t="s">
        <v>13354</v>
      </c>
      <c r="O1234" t="s">
        <v>11638</v>
      </c>
    </row>
    <row r="1235" spans="3:15" ht="15">
      <c r="C1235" t="s">
        <v>1312</v>
      </c>
      <c r="D1235" t="s">
        <v>1313</v>
      </c>
      <c r="M1235" t="s">
        <v>13355</v>
      </c>
      <c r="N1235" t="s">
        <v>13356</v>
      </c>
      <c r="O1235" t="s">
        <v>11638</v>
      </c>
    </row>
    <row r="1236" spans="3:15" ht="15">
      <c r="C1236" t="s">
        <v>1314</v>
      </c>
      <c r="D1236" t="s">
        <v>1315</v>
      </c>
      <c r="M1236" t="s">
        <v>11699</v>
      </c>
      <c r="N1236" t="s">
        <v>13357</v>
      </c>
      <c r="O1236" t="s">
        <v>11638</v>
      </c>
    </row>
    <row r="1237" spans="3:15" ht="15">
      <c r="C1237" t="s">
        <v>1316</v>
      </c>
      <c r="D1237" t="s">
        <v>1317</v>
      </c>
      <c r="M1237" t="s">
        <v>13358</v>
      </c>
      <c r="N1237" t="s">
        <v>15102</v>
      </c>
      <c r="O1237" t="s">
        <v>11638</v>
      </c>
    </row>
    <row r="1238" spans="3:15" ht="15">
      <c r="C1238" t="s">
        <v>1318</v>
      </c>
      <c r="D1238" t="s">
        <v>1319</v>
      </c>
      <c r="M1238" t="s">
        <v>15103</v>
      </c>
      <c r="N1238" t="s">
        <v>15104</v>
      </c>
      <c r="O1238" t="s">
        <v>11638</v>
      </c>
    </row>
    <row r="1239" spans="3:15" ht="15">
      <c r="C1239" t="s">
        <v>1320</v>
      </c>
      <c r="D1239" t="s">
        <v>1321</v>
      </c>
      <c r="M1239" t="s">
        <v>11700</v>
      </c>
      <c r="N1239" t="s">
        <v>11701</v>
      </c>
      <c r="O1239" t="s">
        <v>11638</v>
      </c>
    </row>
    <row r="1240" spans="3:15" ht="15">
      <c r="C1240" t="s">
        <v>1322</v>
      </c>
      <c r="D1240" t="s">
        <v>1323</v>
      </c>
      <c r="M1240" t="s">
        <v>15105</v>
      </c>
      <c r="N1240" t="s">
        <v>15106</v>
      </c>
      <c r="O1240" t="s">
        <v>11638</v>
      </c>
    </row>
    <row r="1241" spans="3:15" ht="15">
      <c r="C1241" t="s">
        <v>1324</v>
      </c>
      <c r="D1241" t="s">
        <v>1325</v>
      </c>
      <c r="M1241" t="s">
        <v>15107</v>
      </c>
      <c r="N1241" t="s">
        <v>15108</v>
      </c>
      <c r="O1241" t="s">
        <v>11638</v>
      </c>
    </row>
    <row r="1242" spans="3:15" ht="15">
      <c r="C1242" t="s">
        <v>1326</v>
      </c>
      <c r="D1242" t="s">
        <v>1327</v>
      </c>
      <c r="M1242" t="s">
        <v>13359</v>
      </c>
      <c r="N1242" t="s">
        <v>13360</v>
      </c>
      <c r="O1242" t="s">
        <v>11638</v>
      </c>
    </row>
    <row r="1243" spans="3:15" ht="15">
      <c r="C1243" t="s">
        <v>1328</v>
      </c>
      <c r="D1243" t="s">
        <v>1329</v>
      </c>
      <c r="M1243" t="s">
        <v>13361</v>
      </c>
      <c r="N1243" t="s">
        <v>13362</v>
      </c>
      <c r="O1243" t="s">
        <v>11638</v>
      </c>
    </row>
    <row r="1244" spans="3:15" ht="15">
      <c r="C1244" t="s">
        <v>1330</v>
      </c>
      <c r="D1244" t="s">
        <v>1331</v>
      </c>
      <c r="M1244" t="s">
        <v>13363</v>
      </c>
      <c r="N1244" t="s">
        <v>13364</v>
      </c>
      <c r="O1244" t="s">
        <v>11638</v>
      </c>
    </row>
    <row r="1245" spans="3:15" ht="15">
      <c r="C1245" t="s">
        <v>1332</v>
      </c>
      <c r="D1245" t="s">
        <v>1333</v>
      </c>
      <c r="M1245" t="s">
        <v>11702</v>
      </c>
      <c r="N1245" t="s">
        <v>11703</v>
      </c>
      <c r="O1245" t="s">
        <v>11638</v>
      </c>
    </row>
    <row r="1246" spans="3:15" ht="15">
      <c r="C1246" t="s">
        <v>1334</v>
      </c>
      <c r="D1246" t="s">
        <v>1335</v>
      </c>
      <c r="M1246" t="s">
        <v>11704</v>
      </c>
      <c r="N1246" t="s">
        <v>15109</v>
      </c>
      <c r="O1246" t="s">
        <v>11638</v>
      </c>
    </row>
    <row r="1247" spans="3:15" ht="15">
      <c r="C1247" t="s">
        <v>1336</v>
      </c>
      <c r="D1247" t="s">
        <v>1337</v>
      </c>
      <c r="M1247" t="s">
        <v>13365</v>
      </c>
      <c r="N1247" t="s">
        <v>13366</v>
      </c>
      <c r="O1247" t="s">
        <v>11638</v>
      </c>
    </row>
    <row r="1248" spans="3:15" ht="15">
      <c r="C1248" t="s">
        <v>1338</v>
      </c>
      <c r="D1248" t="s">
        <v>1339</v>
      </c>
      <c r="M1248" t="s">
        <v>13367</v>
      </c>
      <c r="N1248" t="s">
        <v>13368</v>
      </c>
      <c r="O1248" t="s">
        <v>11638</v>
      </c>
    </row>
    <row r="1249" spans="3:15" ht="15">
      <c r="C1249" t="s">
        <v>1340</v>
      </c>
      <c r="D1249" t="s">
        <v>1341</v>
      </c>
      <c r="M1249" t="s">
        <v>15110</v>
      </c>
      <c r="N1249" t="s">
        <v>15111</v>
      </c>
      <c r="O1249" t="s">
        <v>11638</v>
      </c>
    </row>
    <row r="1250" spans="3:15" ht="15">
      <c r="C1250" t="s">
        <v>1342</v>
      </c>
      <c r="D1250" t="s">
        <v>1343</v>
      </c>
      <c r="M1250" t="s">
        <v>15112</v>
      </c>
      <c r="N1250" t="s">
        <v>15113</v>
      </c>
      <c r="O1250" t="s">
        <v>11638</v>
      </c>
    </row>
    <row r="1251" spans="3:15" ht="15">
      <c r="C1251" t="s">
        <v>1344</v>
      </c>
      <c r="D1251" t="s">
        <v>1345</v>
      </c>
      <c r="M1251" t="s">
        <v>13369</v>
      </c>
      <c r="N1251" t="s">
        <v>13370</v>
      </c>
      <c r="O1251" t="s">
        <v>11638</v>
      </c>
    </row>
    <row r="1252" spans="3:15" ht="15">
      <c r="C1252" t="s">
        <v>1346</v>
      </c>
      <c r="D1252" t="s">
        <v>1347</v>
      </c>
      <c r="M1252" t="s">
        <v>13371</v>
      </c>
      <c r="N1252" t="s">
        <v>13372</v>
      </c>
      <c r="O1252" t="s">
        <v>11638</v>
      </c>
    </row>
    <row r="1253" spans="3:15" ht="15">
      <c r="C1253" t="s">
        <v>1348</v>
      </c>
      <c r="D1253" t="s">
        <v>1349</v>
      </c>
      <c r="M1253" t="s">
        <v>13373</v>
      </c>
      <c r="N1253" t="s">
        <v>13374</v>
      </c>
      <c r="O1253" t="s">
        <v>11638</v>
      </c>
    </row>
    <row r="1254" spans="3:15" ht="15">
      <c r="C1254" t="s">
        <v>2346</v>
      </c>
      <c r="D1254" t="s">
        <v>1350</v>
      </c>
      <c r="M1254" t="s">
        <v>13375</v>
      </c>
      <c r="N1254" t="s">
        <v>13376</v>
      </c>
      <c r="O1254" t="s">
        <v>11638</v>
      </c>
    </row>
    <row r="1255" spans="3:15" ht="15">
      <c r="C1255" t="s">
        <v>1351</v>
      </c>
      <c r="D1255" t="s">
        <v>1352</v>
      </c>
      <c r="M1255" t="s">
        <v>13377</v>
      </c>
      <c r="N1255" t="s">
        <v>13378</v>
      </c>
      <c r="O1255" t="s">
        <v>11638</v>
      </c>
    </row>
    <row r="1256" spans="3:15" ht="15">
      <c r="C1256" t="s">
        <v>1353</v>
      </c>
      <c r="D1256" t="s">
        <v>1354</v>
      </c>
      <c r="M1256" t="s">
        <v>13379</v>
      </c>
      <c r="N1256" t="s">
        <v>13380</v>
      </c>
      <c r="O1256" t="s">
        <v>11638</v>
      </c>
    </row>
    <row r="1257" spans="3:15" ht="15">
      <c r="C1257" t="s">
        <v>1355</v>
      </c>
      <c r="D1257" t="s">
        <v>1356</v>
      </c>
      <c r="M1257" t="s">
        <v>15114</v>
      </c>
      <c r="N1257" t="s">
        <v>15115</v>
      </c>
      <c r="O1257" t="s">
        <v>11638</v>
      </c>
    </row>
    <row r="1258" spans="3:15" ht="15">
      <c r="C1258" t="s">
        <v>1357</v>
      </c>
      <c r="D1258" t="s">
        <v>1358</v>
      </c>
      <c r="M1258" t="s">
        <v>15116</v>
      </c>
      <c r="N1258" t="s">
        <v>15117</v>
      </c>
      <c r="O1258" t="s">
        <v>11638</v>
      </c>
    </row>
    <row r="1259" spans="3:15" ht="15">
      <c r="C1259" t="s">
        <v>1359</v>
      </c>
      <c r="D1259" t="s">
        <v>1360</v>
      </c>
      <c r="M1259" t="s">
        <v>15118</v>
      </c>
      <c r="N1259" t="s">
        <v>15119</v>
      </c>
      <c r="O1259" t="s">
        <v>11638</v>
      </c>
    </row>
    <row r="1260" spans="3:15" ht="15">
      <c r="C1260" t="s">
        <v>1361</v>
      </c>
      <c r="D1260" t="s">
        <v>1362</v>
      </c>
      <c r="M1260" t="s">
        <v>15120</v>
      </c>
      <c r="N1260" t="s">
        <v>15121</v>
      </c>
      <c r="O1260" t="s">
        <v>11638</v>
      </c>
    </row>
    <row r="1261" spans="3:15" ht="15">
      <c r="C1261" t="s">
        <v>1363</v>
      </c>
      <c r="D1261" t="s">
        <v>1364</v>
      </c>
      <c r="M1261" t="s">
        <v>13381</v>
      </c>
      <c r="N1261" t="s">
        <v>13382</v>
      </c>
      <c r="O1261" t="s">
        <v>11638</v>
      </c>
    </row>
    <row r="1262" spans="3:15" ht="15">
      <c r="C1262" t="s">
        <v>1365</v>
      </c>
      <c r="D1262" t="s">
        <v>1366</v>
      </c>
      <c r="M1262" t="s">
        <v>11712</v>
      </c>
      <c r="N1262" t="s">
        <v>11713</v>
      </c>
      <c r="O1262" t="s">
        <v>11638</v>
      </c>
    </row>
    <row r="1263" spans="3:15" ht="15">
      <c r="C1263" t="s">
        <v>1367</v>
      </c>
      <c r="D1263" t="s">
        <v>1368</v>
      </c>
      <c r="M1263" t="s">
        <v>13383</v>
      </c>
      <c r="N1263" t="s">
        <v>13384</v>
      </c>
      <c r="O1263" t="s">
        <v>11638</v>
      </c>
    </row>
    <row r="1264" spans="3:15" ht="15">
      <c r="C1264" t="s">
        <v>1369</v>
      </c>
      <c r="D1264" t="s">
        <v>1370</v>
      </c>
      <c r="M1264" t="s">
        <v>11714</v>
      </c>
      <c r="N1264" t="s">
        <v>13385</v>
      </c>
      <c r="O1264" t="s">
        <v>11638</v>
      </c>
    </row>
    <row r="1265" spans="3:15" ht="15">
      <c r="C1265" t="s">
        <v>1371</v>
      </c>
      <c r="D1265" t="s">
        <v>1372</v>
      </c>
      <c r="M1265" t="s">
        <v>11715</v>
      </c>
      <c r="N1265" t="s">
        <v>13386</v>
      </c>
      <c r="O1265" t="s">
        <v>11638</v>
      </c>
    </row>
    <row r="1266" spans="3:15" ht="15">
      <c r="C1266" t="s">
        <v>1373</v>
      </c>
      <c r="D1266" t="s">
        <v>1374</v>
      </c>
      <c r="M1266" t="s">
        <v>11716</v>
      </c>
      <c r="N1266" t="s">
        <v>11717</v>
      </c>
      <c r="O1266" t="s">
        <v>11638</v>
      </c>
    </row>
    <row r="1267" spans="3:15" ht="15">
      <c r="C1267" t="s">
        <v>1375</v>
      </c>
      <c r="D1267" t="s">
        <v>1376</v>
      </c>
      <c r="M1267" t="s">
        <v>13387</v>
      </c>
      <c r="N1267" t="s">
        <v>13388</v>
      </c>
      <c r="O1267" t="s">
        <v>11638</v>
      </c>
    </row>
    <row r="1268" spans="3:15" ht="15">
      <c r="C1268" t="s">
        <v>1377</v>
      </c>
      <c r="D1268" t="s">
        <v>1378</v>
      </c>
      <c r="M1268" t="s">
        <v>11718</v>
      </c>
      <c r="N1268" t="s">
        <v>13389</v>
      </c>
      <c r="O1268" t="s">
        <v>11638</v>
      </c>
    </row>
    <row r="1269" spans="3:15" ht="15">
      <c r="C1269" t="s">
        <v>1379</v>
      </c>
      <c r="D1269" t="s">
        <v>1380</v>
      </c>
      <c r="M1269" t="s">
        <v>13390</v>
      </c>
      <c r="N1269" t="s">
        <v>13391</v>
      </c>
      <c r="O1269" t="s">
        <v>11638</v>
      </c>
    </row>
    <row r="1270" spans="3:15" ht="15">
      <c r="C1270" t="s">
        <v>1381</v>
      </c>
      <c r="D1270" t="s">
        <v>1382</v>
      </c>
      <c r="M1270" t="s">
        <v>11719</v>
      </c>
      <c r="N1270" t="s">
        <v>10858</v>
      </c>
      <c r="O1270" t="s">
        <v>11638</v>
      </c>
    </row>
    <row r="1271" spans="3:15" ht="15">
      <c r="C1271" t="s">
        <v>1383</v>
      </c>
      <c r="D1271" t="s">
        <v>1384</v>
      </c>
      <c r="M1271" t="s">
        <v>11720</v>
      </c>
      <c r="N1271" t="s">
        <v>15122</v>
      </c>
      <c r="O1271" t="s">
        <v>11638</v>
      </c>
    </row>
    <row r="1272" spans="3:15" ht="15">
      <c r="C1272" t="s">
        <v>1385</v>
      </c>
      <c r="D1272" t="s">
        <v>1386</v>
      </c>
      <c r="M1272" t="s">
        <v>11721</v>
      </c>
      <c r="N1272" t="s">
        <v>11722</v>
      </c>
      <c r="O1272" t="s">
        <v>11638</v>
      </c>
    </row>
    <row r="1273" spans="3:15" ht="15">
      <c r="C1273" t="s">
        <v>1387</v>
      </c>
      <c r="D1273" t="s">
        <v>1388</v>
      </c>
      <c r="M1273" t="s">
        <v>11723</v>
      </c>
      <c r="N1273" t="s">
        <v>12372</v>
      </c>
      <c r="O1273" t="s">
        <v>11638</v>
      </c>
    </row>
    <row r="1274" spans="3:15" ht="15">
      <c r="C1274" t="s">
        <v>1389</v>
      </c>
      <c r="D1274" t="s">
        <v>1390</v>
      </c>
      <c r="M1274" t="s">
        <v>11724</v>
      </c>
      <c r="N1274" t="s">
        <v>15123</v>
      </c>
      <c r="O1274" t="s">
        <v>11638</v>
      </c>
    </row>
    <row r="1275" spans="3:15" ht="15">
      <c r="C1275" t="s">
        <v>1391</v>
      </c>
      <c r="D1275" t="s">
        <v>1392</v>
      </c>
      <c r="M1275" t="s">
        <v>11725</v>
      </c>
      <c r="N1275" t="s">
        <v>11726</v>
      </c>
      <c r="O1275" t="s">
        <v>11638</v>
      </c>
    </row>
    <row r="1276" spans="3:15" ht="15">
      <c r="C1276" t="s">
        <v>1393</v>
      </c>
      <c r="D1276" t="s">
        <v>1394</v>
      </c>
      <c r="M1276" t="s">
        <v>11727</v>
      </c>
      <c r="N1276" t="s">
        <v>13392</v>
      </c>
      <c r="O1276" t="s">
        <v>11638</v>
      </c>
    </row>
    <row r="1277" spans="3:15" ht="15">
      <c r="C1277" t="s">
        <v>1395</v>
      </c>
      <c r="D1277" t="s">
        <v>1396</v>
      </c>
      <c r="M1277" t="s">
        <v>11728</v>
      </c>
      <c r="N1277" t="s">
        <v>13393</v>
      </c>
      <c r="O1277" t="s">
        <v>11638</v>
      </c>
    </row>
    <row r="1278" spans="3:15" ht="15">
      <c r="C1278" t="s">
        <v>5170</v>
      </c>
      <c r="D1278" t="s">
        <v>1397</v>
      </c>
      <c r="M1278" t="s">
        <v>13394</v>
      </c>
      <c r="N1278" t="s">
        <v>15124</v>
      </c>
      <c r="O1278" t="s">
        <v>11638</v>
      </c>
    </row>
    <row r="1279" spans="3:15" ht="15">
      <c r="C1279" t="s">
        <v>1398</v>
      </c>
      <c r="D1279" t="s">
        <v>1399</v>
      </c>
      <c r="M1279" t="s">
        <v>11729</v>
      </c>
      <c r="N1279" t="s">
        <v>15125</v>
      </c>
      <c r="O1279" t="s">
        <v>11638</v>
      </c>
    </row>
    <row r="1280" spans="3:15" ht="15">
      <c r="C1280" t="s">
        <v>1400</v>
      </c>
      <c r="D1280" t="s">
        <v>1401</v>
      </c>
      <c r="M1280" t="s">
        <v>11730</v>
      </c>
      <c r="N1280" t="s">
        <v>13395</v>
      </c>
      <c r="O1280" t="s">
        <v>11638</v>
      </c>
    </row>
    <row r="1281" spans="3:15" ht="15">
      <c r="C1281" t="s">
        <v>4495</v>
      </c>
      <c r="D1281" t="s">
        <v>1402</v>
      </c>
      <c r="M1281" t="s">
        <v>11731</v>
      </c>
      <c r="N1281" t="s">
        <v>13396</v>
      </c>
      <c r="O1281" t="s">
        <v>11638</v>
      </c>
    </row>
    <row r="1282" spans="3:15" ht="15">
      <c r="C1282" t="s">
        <v>1403</v>
      </c>
      <c r="D1282" t="s">
        <v>1404</v>
      </c>
      <c r="M1282" t="s">
        <v>11732</v>
      </c>
      <c r="N1282" t="s">
        <v>15126</v>
      </c>
      <c r="O1282" t="s">
        <v>11638</v>
      </c>
    </row>
    <row r="1283" spans="3:15" ht="15">
      <c r="C1283" t="s">
        <v>1405</v>
      </c>
      <c r="D1283" t="s">
        <v>1406</v>
      </c>
      <c r="M1283" t="s">
        <v>13397</v>
      </c>
      <c r="N1283" t="s">
        <v>13398</v>
      </c>
      <c r="O1283" t="s">
        <v>11638</v>
      </c>
    </row>
    <row r="1284" spans="3:15" ht="15">
      <c r="C1284" t="s">
        <v>1407</v>
      </c>
      <c r="D1284" t="s">
        <v>1408</v>
      </c>
      <c r="M1284" t="s">
        <v>11733</v>
      </c>
      <c r="N1284" t="s">
        <v>13399</v>
      </c>
      <c r="O1284" t="s">
        <v>11638</v>
      </c>
    </row>
    <row r="1285" spans="3:15" ht="15">
      <c r="C1285" t="s">
        <v>1409</v>
      </c>
      <c r="D1285" t="s">
        <v>1410</v>
      </c>
      <c r="M1285" t="s">
        <v>11734</v>
      </c>
      <c r="N1285" t="s">
        <v>13400</v>
      </c>
      <c r="O1285" t="s">
        <v>11638</v>
      </c>
    </row>
    <row r="1286" spans="3:15" ht="15">
      <c r="C1286" t="s">
        <v>1411</v>
      </c>
      <c r="D1286" t="s">
        <v>1412</v>
      </c>
      <c r="M1286" t="s">
        <v>11735</v>
      </c>
      <c r="N1286" t="s">
        <v>13401</v>
      </c>
      <c r="O1286" t="s">
        <v>11638</v>
      </c>
    </row>
    <row r="1287" spans="3:15" ht="15">
      <c r="C1287" t="s">
        <v>1413</v>
      </c>
      <c r="D1287" t="s">
        <v>1414</v>
      </c>
      <c r="M1287" t="s">
        <v>13402</v>
      </c>
      <c r="N1287" t="s">
        <v>13403</v>
      </c>
      <c r="O1287" t="s">
        <v>11638</v>
      </c>
    </row>
    <row r="1288" spans="3:15" ht="15">
      <c r="C1288" t="s">
        <v>1415</v>
      </c>
      <c r="D1288" t="s">
        <v>1416</v>
      </c>
      <c r="M1288" t="s">
        <v>11736</v>
      </c>
      <c r="N1288" t="s">
        <v>13404</v>
      </c>
      <c r="O1288" t="s">
        <v>11638</v>
      </c>
    </row>
    <row r="1289" spans="3:15" ht="15">
      <c r="C1289" t="s">
        <v>4977</v>
      </c>
      <c r="D1289" t="s">
        <v>1417</v>
      </c>
      <c r="M1289" t="s">
        <v>13405</v>
      </c>
      <c r="N1289" t="s">
        <v>13406</v>
      </c>
      <c r="O1289" t="s">
        <v>11638</v>
      </c>
    </row>
    <row r="1290" spans="3:15" ht="15">
      <c r="C1290" t="s">
        <v>1418</v>
      </c>
      <c r="D1290" t="s">
        <v>1419</v>
      </c>
      <c r="M1290" t="s">
        <v>11737</v>
      </c>
      <c r="N1290" t="s">
        <v>13407</v>
      </c>
      <c r="O1290" t="s">
        <v>11638</v>
      </c>
    </row>
    <row r="1291" spans="3:15" ht="15">
      <c r="C1291" t="s">
        <v>1420</v>
      </c>
      <c r="D1291" t="s">
        <v>1421</v>
      </c>
      <c r="M1291" t="s">
        <v>13408</v>
      </c>
      <c r="N1291" t="s">
        <v>13409</v>
      </c>
      <c r="O1291" t="s">
        <v>11638</v>
      </c>
    </row>
    <row r="1292" spans="3:15" ht="15">
      <c r="C1292" t="s">
        <v>1422</v>
      </c>
      <c r="D1292" t="s">
        <v>1423</v>
      </c>
      <c r="M1292" t="s">
        <v>15127</v>
      </c>
      <c r="N1292" t="s">
        <v>15128</v>
      </c>
      <c r="O1292" t="s">
        <v>11638</v>
      </c>
    </row>
    <row r="1293" spans="3:15" ht="15">
      <c r="C1293" t="s">
        <v>1424</v>
      </c>
      <c r="D1293" t="s">
        <v>1425</v>
      </c>
      <c r="M1293" t="s">
        <v>11738</v>
      </c>
      <c r="N1293" t="s">
        <v>11739</v>
      </c>
      <c r="O1293" t="s">
        <v>11638</v>
      </c>
    </row>
    <row r="1294" spans="3:15" ht="15">
      <c r="C1294" t="s">
        <v>1426</v>
      </c>
      <c r="D1294" t="s">
        <v>1427</v>
      </c>
      <c r="M1294" t="s">
        <v>11740</v>
      </c>
      <c r="N1294" t="s">
        <v>13410</v>
      </c>
      <c r="O1294" t="s">
        <v>11638</v>
      </c>
    </row>
    <row r="1295" spans="3:15" ht="15">
      <c r="C1295" t="s">
        <v>1428</v>
      </c>
      <c r="D1295" t="s">
        <v>1429</v>
      </c>
      <c r="M1295" t="s">
        <v>11741</v>
      </c>
      <c r="N1295" t="s">
        <v>10823</v>
      </c>
      <c r="O1295" t="s">
        <v>11638</v>
      </c>
    </row>
    <row r="1296" spans="3:15" ht="15">
      <c r="C1296" t="s">
        <v>1430</v>
      </c>
      <c r="D1296" t="s">
        <v>1431</v>
      </c>
      <c r="M1296" t="s">
        <v>11742</v>
      </c>
      <c r="N1296" t="s">
        <v>13411</v>
      </c>
      <c r="O1296" t="s">
        <v>11638</v>
      </c>
    </row>
    <row r="1297" spans="3:15" ht="15">
      <c r="C1297" t="s">
        <v>1432</v>
      </c>
      <c r="D1297" t="s">
        <v>1433</v>
      </c>
      <c r="M1297" t="s">
        <v>15129</v>
      </c>
      <c r="N1297" t="s">
        <v>15130</v>
      </c>
      <c r="O1297" t="s">
        <v>11638</v>
      </c>
    </row>
    <row r="1298" spans="3:15" ht="15">
      <c r="C1298" t="s">
        <v>1434</v>
      </c>
      <c r="D1298" t="s">
        <v>1435</v>
      </c>
      <c r="M1298" t="s">
        <v>11743</v>
      </c>
      <c r="N1298" t="s">
        <v>13412</v>
      </c>
      <c r="O1298" t="s">
        <v>11638</v>
      </c>
    </row>
    <row r="1299" spans="3:15" ht="15">
      <c r="C1299" t="s">
        <v>1436</v>
      </c>
      <c r="D1299" t="s">
        <v>1437</v>
      </c>
      <c r="M1299" t="s">
        <v>11744</v>
      </c>
      <c r="N1299" t="s">
        <v>11745</v>
      </c>
      <c r="O1299" t="s">
        <v>11638</v>
      </c>
    </row>
    <row r="1300" spans="3:15" ht="15">
      <c r="C1300" t="s">
        <v>1438</v>
      </c>
      <c r="D1300" t="s">
        <v>1439</v>
      </c>
      <c r="M1300" t="s">
        <v>11746</v>
      </c>
      <c r="N1300" t="s">
        <v>11747</v>
      </c>
      <c r="O1300" t="s">
        <v>11638</v>
      </c>
    </row>
    <row r="1301" spans="3:15" ht="15">
      <c r="C1301" t="s">
        <v>1440</v>
      </c>
      <c r="D1301" t="s">
        <v>1441</v>
      </c>
      <c r="M1301" t="s">
        <v>11748</v>
      </c>
      <c r="N1301" t="s">
        <v>15131</v>
      </c>
      <c r="O1301" t="s">
        <v>11638</v>
      </c>
    </row>
    <row r="1302" spans="3:15" ht="15">
      <c r="C1302" t="s">
        <v>1442</v>
      </c>
      <c r="D1302" t="s">
        <v>1443</v>
      </c>
      <c r="M1302" t="s">
        <v>11749</v>
      </c>
      <c r="N1302" t="s">
        <v>11750</v>
      </c>
      <c r="O1302" t="s">
        <v>11638</v>
      </c>
    </row>
    <row r="1303" spans="3:15" ht="15">
      <c r="C1303" t="s">
        <v>1444</v>
      </c>
      <c r="D1303" t="s">
        <v>1445</v>
      </c>
      <c r="M1303" t="s">
        <v>11753</v>
      </c>
      <c r="N1303" t="s">
        <v>13413</v>
      </c>
      <c r="O1303" t="s">
        <v>11638</v>
      </c>
    </row>
    <row r="1304" spans="3:15" ht="15">
      <c r="C1304" t="s">
        <v>1446</v>
      </c>
      <c r="D1304" t="s">
        <v>1447</v>
      </c>
      <c r="M1304" t="s">
        <v>11754</v>
      </c>
      <c r="N1304" t="s">
        <v>13414</v>
      </c>
      <c r="O1304" t="s">
        <v>11638</v>
      </c>
    </row>
    <row r="1305" spans="3:15" ht="15">
      <c r="C1305" t="s">
        <v>5007</v>
      </c>
      <c r="D1305" t="s">
        <v>1448</v>
      </c>
      <c r="M1305" t="s">
        <v>11755</v>
      </c>
      <c r="N1305" t="s">
        <v>11601</v>
      </c>
      <c r="O1305" t="s">
        <v>11638</v>
      </c>
    </row>
    <row r="1306" spans="3:15" ht="15">
      <c r="C1306" t="s">
        <v>1449</v>
      </c>
      <c r="D1306" t="s">
        <v>1450</v>
      </c>
      <c r="M1306" t="s">
        <v>15132</v>
      </c>
      <c r="N1306" t="s">
        <v>15133</v>
      </c>
      <c r="O1306" t="s">
        <v>11638</v>
      </c>
    </row>
    <row r="1307" spans="3:15" ht="15">
      <c r="C1307" t="s">
        <v>1451</v>
      </c>
      <c r="D1307" t="s">
        <v>1452</v>
      </c>
      <c r="M1307" t="s">
        <v>15134</v>
      </c>
      <c r="N1307" t="s">
        <v>15135</v>
      </c>
      <c r="O1307" t="s">
        <v>11638</v>
      </c>
    </row>
    <row r="1308" spans="3:15" ht="15">
      <c r="C1308" t="s">
        <v>1453</v>
      </c>
      <c r="D1308" t="s">
        <v>1454</v>
      </c>
      <c r="M1308" t="s">
        <v>11758</v>
      </c>
      <c r="N1308" t="s">
        <v>11759</v>
      </c>
      <c r="O1308" t="s">
        <v>11638</v>
      </c>
    </row>
    <row r="1309" spans="3:15" ht="15">
      <c r="C1309" t="s">
        <v>1455</v>
      </c>
      <c r="D1309" t="s">
        <v>1456</v>
      </c>
      <c r="M1309" t="s">
        <v>11760</v>
      </c>
      <c r="N1309" t="s">
        <v>13415</v>
      </c>
      <c r="O1309" t="s">
        <v>11638</v>
      </c>
    </row>
    <row r="1310" spans="3:15" ht="15">
      <c r="C1310" t="s">
        <v>1457</v>
      </c>
      <c r="D1310" t="s">
        <v>1458</v>
      </c>
      <c r="M1310" t="s">
        <v>11705</v>
      </c>
      <c r="N1310" t="s">
        <v>13416</v>
      </c>
      <c r="O1310" t="s">
        <v>11638</v>
      </c>
    </row>
    <row r="1311" spans="3:15" ht="15">
      <c r="C1311" t="s">
        <v>1459</v>
      </c>
      <c r="D1311" t="s">
        <v>1460</v>
      </c>
      <c r="M1311" t="s">
        <v>11706</v>
      </c>
      <c r="N1311" t="s">
        <v>11707</v>
      </c>
      <c r="O1311" t="s">
        <v>11638</v>
      </c>
    </row>
    <row r="1312" spans="3:15" ht="15">
      <c r="C1312" t="s">
        <v>1461</v>
      </c>
      <c r="D1312" t="s">
        <v>1462</v>
      </c>
      <c r="M1312" t="s">
        <v>13417</v>
      </c>
      <c r="N1312" t="s">
        <v>13418</v>
      </c>
      <c r="O1312" t="s">
        <v>11638</v>
      </c>
    </row>
    <row r="1313" spans="3:15" ht="15">
      <c r="C1313" t="s">
        <v>1463</v>
      </c>
      <c r="D1313" t="s">
        <v>1464</v>
      </c>
      <c r="M1313" t="s">
        <v>13419</v>
      </c>
      <c r="N1313" t="s">
        <v>13420</v>
      </c>
      <c r="O1313" t="s">
        <v>11638</v>
      </c>
    </row>
    <row r="1314" spans="3:15" ht="15">
      <c r="C1314" t="s">
        <v>1465</v>
      </c>
      <c r="D1314" t="s">
        <v>1466</v>
      </c>
      <c r="M1314" t="s">
        <v>13421</v>
      </c>
      <c r="N1314" t="s">
        <v>15136</v>
      </c>
      <c r="O1314" t="s">
        <v>11638</v>
      </c>
    </row>
    <row r="1315" spans="3:15" ht="15">
      <c r="C1315" t="s">
        <v>1467</v>
      </c>
      <c r="D1315" t="s">
        <v>1468</v>
      </c>
      <c r="M1315" t="s">
        <v>13422</v>
      </c>
      <c r="N1315" t="s">
        <v>13423</v>
      </c>
      <c r="O1315" t="s">
        <v>11638</v>
      </c>
    </row>
    <row r="1316" spans="3:15" ht="15">
      <c r="C1316" t="s">
        <v>1469</v>
      </c>
      <c r="D1316" t="s">
        <v>1470</v>
      </c>
      <c r="M1316" t="s">
        <v>15137</v>
      </c>
      <c r="N1316" t="s">
        <v>15138</v>
      </c>
      <c r="O1316" t="s">
        <v>11638</v>
      </c>
    </row>
    <row r="1317" spans="3:15" ht="15">
      <c r="C1317" t="s">
        <v>1471</v>
      </c>
      <c r="D1317" t="s">
        <v>1472</v>
      </c>
      <c r="M1317" t="s">
        <v>13424</v>
      </c>
      <c r="N1317" t="s">
        <v>13425</v>
      </c>
      <c r="O1317" t="s">
        <v>11638</v>
      </c>
    </row>
    <row r="1318" spans="3:15" ht="15">
      <c r="C1318" t="s">
        <v>1473</v>
      </c>
      <c r="D1318" t="s">
        <v>1474</v>
      </c>
      <c r="M1318" t="s">
        <v>13426</v>
      </c>
      <c r="N1318" t="s">
        <v>13427</v>
      </c>
      <c r="O1318" t="s">
        <v>11638</v>
      </c>
    </row>
    <row r="1319" spans="3:15" ht="15">
      <c r="C1319" t="s">
        <v>1475</v>
      </c>
      <c r="D1319" t="s">
        <v>1476</v>
      </c>
      <c r="M1319" t="s">
        <v>13428</v>
      </c>
      <c r="N1319" t="s">
        <v>13429</v>
      </c>
      <c r="O1319" t="s">
        <v>11638</v>
      </c>
    </row>
    <row r="1320" spans="3:15" ht="15">
      <c r="C1320" t="s">
        <v>1477</v>
      </c>
      <c r="D1320" t="s">
        <v>1478</v>
      </c>
      <c r="M1320" t="s">
        <v>13430</v>
      </c>
      <c r="N1320" t="s">
        <v>13431</v>
      </c>
      <c r="O1320" t="s">
        <v>11638</v>
      </c>
    </row>
    <row r="1321" spans="3:15" ht="15">
      <c r="C1321" t="s">
        <v>1479</v>
      </c>
      <c r="D1321" t="s">
        <v>1480</v>
      </c>
      <c r="M1321" t="s">
        <v>11708</v>
      </c>
      <c r="N1321" t="s">
        <v>11709</v>
      </c>
      <c r="O1321" t="s">
        <v>11638</v>
      </c>
    </row>
    <row r="1322" spans="3:15" ht="15">
      <c r="C1322" t="s">
        <v>1481</v>
      </c>
      <c r="D1322" t="s">
        <v>1482</v>
      </c>
      <c r="M1322" t="s">
        <v>15139</v>
      </c>
      <c r="N1322" t="s">
        <v>15140</v>
      </c>
      <c r="O1322" t="s">
        <v>11638</v>
      </c>
    </row>
    <row r="1323" spans="3:15" ht="15">
      <c r="C1323" t="s">
        <v>1483</v>
      </c>
      <c r="D1323" t="s">
        <v>1484</v>
      </c>
      <c r="M1323" t="s">
        <v>13432</v>
      </c>
      <c r="N1323" t="s">
        <v>13433</v>
      </c>
      <c r="O1323" t="s">
        <v>11638</v>
      </c>
    </row>
    <row r="1324" spans="3:15" ht="15">
      <c r="C1324" t="s">
        <v>1485</v>
      </c>
      <c r="D1324" t="s">
        <v>1486</v>
      </c>
      <c r="M1324" t="s">
        <v>13434</v>
      </c>
      <c r="N1324" t="s">
        <v>13435</v>
      </c>
      <c r="O1324" t="s">
        <v>11638</v>
      </c>
    </row>
    <row r="1325" spans="3:15" ht="15">
      <c r="C1325" t="s">
        <v>1487</v>
      </c>
      <c r="D1325" t="s">
        <v>1488</v>
      </c>
      <c r="M1325" t="s">
        <v>13436</v>
      </c>
      <c r="N1325" t="s">
        <v>13437</v>
      </c>
      <c r="O1325" t="s">
        <v>11638</v>
      </c>
    </row>
    <row r="1326" spans="3:15" ht="15">
      <c r="C1326" t="s">
        <v>1489</v>
      </c>
      <c r="D1326" t="s">
        <v>1490</v>
      </c>
      <c r="M1326" t="s">
        <v>15141</v>
      </c>
      <c r="N1326" t="s">
        <v>15142</v>
      </c>
      <c r="O1326" t="s">
        <v>11638</v>
      </c>
    </row>
    <row r="1327" spans="3:15" ht="15">
      <c r="C1327" t="s">
        <v>5052</v>
      </c>
      <c r="D1327" t="s">
        <v>1491</v>
      </c>
      <c r="M1327" t="s">
        <v>13438</v>
      </c>
      <c r="N1327" t="s">
        <v>13439</v>
      </c>
      <c r="O1327" t="s">
        <v>11638</v>
      </c>
    </row>
    <row r="1328" spans="3:15" ht="15">
      <c r="C1328" t="s">
        <v>1492</v>
      </c>
      <c r="D1328" t="s">
        <v>1493</v>
      </c>
      <c r="M1328" t="s">
        <v>11710</v>
      </c>
      <c r="N1328" t="s">
        <v>11711</v>
      </c>
      <c r="O1328" t="s">
        <v>11638</v>
      </c>
    </row>
    <row r="1329" spans="3:15" ht="15">
      <c r="C1329" t="s">
        <v>1494</v>
      </c>
      <c r="D1329" t="s">
        <v>1495</v>
      </c>
      <c r="M1329" t="s">
        <v>15143</v>
      </c>
      <c r="N1329" t="s">
        <v>15144</v>
      </c>
      <c r="O1329" t="s">
        <v>11638</v>
      </c>
    </row>
    <row r="1330" spans="3:15" ht="15">
      <c r="C1330" t="s">
        <v>1496</v>
      </c>
      <c r="D1330" t="s">
        <v>1497</v>
      </c>
      <c r="M1330" t="s">
        <v>15145</v>
      </c>
      <c r="N1330" t="s">
        <v>15146</v>
      </c>
      <c r="O1330" t="s">
        <v>11638</v>
      </c>
    </row>
    <row r="1331" spans="3:15" ht="15">
      <c r="C1331" t="s">
        <v>1498</v>
      </c>
      <c r="D1331" t="s">
        <v>1499</v>
      </c>
      <c r="M1331" t="s">
        <v>13440</v>
      </c>
      <c r="N1331" t="s">
        <v>13441</v>
      </c>
      <c r="O1331" t="s">
        <v>11638</v>
      </c>
    </row>
    <row r="1332" spans="3:15" ht="15">
      <c r="C1332" t="s">
        <v>1500</v>
      </c>
      <c r="D1332" t="s">
        <v>1501</v>
      </c>
      <c r="M1332" t="s">
        <v>13442</v>
      </c>
      <c r="N1332" t="s">
        <v>13443</v>
      </c>
      <c r="O1332" t="s">
        <v>11638</v>
      </c>
    </row>
    <row r="1333" spans="3:15" ht="15">
      <c r="C1333" t="s">
        <v>1502</v>
      </c>
      <c r="D1333" t="s">
        <v>1503</v>
      </c>
      <c r="M1333" t="s">
        <v>13444</v>
      </c>
      <c r="N1333" t="s">
        <v>13445</v>
      </c>
      <c r="O1333" t="s">
        <v>11638</v>
      </c>
    </row>
    <row r="1334" spans="3:15" ht="15">
      <c r="C1334" t="s">
        <v>1504</v>
      </c>
      <c r="D1334" t="s">
        <v>1505</v>
      </c>
      <c r="M1334" t="s">
        <v>11761</v>
      </c>
      <c r="N1334" t="s">
        <v>11762</v>
      </c>
      <c r="O1334" t="s">
        <v>11638</v>
      </c>
    </row>
    <row r="1335" spans="3:15" ht="15">
      <c r="C1335" t="s">
        <v>1506</v>
      </c>
      <c r="D1335" t="s">
        <v>1507</v>
      </c>
      <c r="M1335" t="s">
        <v>11850</v>
      </c>
      <c r="N1335" t="s">
        <v>11851</v>
      </c>
      <c r="O1335" t="s">
        <v>11763</v>
      </c>
    </row>
    <row r="1336" spans="3:15" ht="15">
      <c r="C1336" t="s">
        <v>1508</v>
      </c>
      <c r="D1336" t="s">
        <v>1509</v>
      </c>
      <c r="M1336" t="s">
        <v>11764</v>
      </c>
      <c r="N1336" t="s">
        <v>11765</v>
      </c>
      <c r="O1336" t="s">
        <v>11763</v>
      </c>
    </row>
    <row r="1337" spans="3:15" ht="15">
      <c r="C1337" t="s">
        <v>1510</v>
      </c>
      <c r="D1337" t="s">
        <v>1511</v>
      </c>
      <c r="M1337" t="s">
        <v>15147</v>
      </c>
      <c r="N1337" t="s">
        <v>15148</v>
      </c>
      <c r="O1337" t="s">
        <v>11763</v>
      </c>
    </row>
    <row r="1338" spans="3:15" ht="15">
      <c r="C1338" t="s">
        <v>1512</v>
      </c>
      <c r="D1338" t="s">
        <v>1513</v>
      </c>
      <c r="M1338" t="s">
        <v>13446</v>
      </c>
      <c r="N1338" t="s">
        <v>15149</v>
      </c>
      <c r="O1338" t="s">
        <v>11763</v>
      </c>
    </row>
    <row r="1339" spans="3:15" ht="15">
      <c r="C1339" t="s">
        <v>1514</v>
      </c>
      <c r="D1339" t="s">
        <v>1515</v>
      </c>
      <c r="M1339" t="s">
        <v>11766</v>
      </c>
      <c r="N1339" t="s">
        <v>11767</v>
      </c>
      <c r="O1339" t="s">
        <v>11763</v>
      </c>
    </row>
    <row r="1340" spans="3:15" ht="15">
      <c r="C1340" t="s">
        <v>1516</v>
      </c>
      <c r="D1340" t="s">
        <v>1517</v>
      </c>
      <c r="M1340" t="s">
        <v>15150</v>
      </c>
      <c r="N1340" t="s">
        <v>15151</v>
      </c>
      <c r="O1340" t="s">
        <v>11763</v>
      </c>
    </row>
    <row r="1341" spans="3:15" ht="15">
      <c r="C1341" t="s">
        <v>1518</v>
      </c>
      <c r="D1341" t="s">
        <v>1519</v>
      </c>
      <c r="M1341" t="s">
        <v>11768</v>
      </c>
      <c r="N1341" t="s">
        <v>11769</v>
      </c>
      <c r="O1341" t="s">
        <v>11763</v>
      </c>
    </row>
    <row r="1342" spans="3:15" ht="15">
      <c r="C1342" t="s">
        <v>1520</v>
      </c>
      <c r="D1342" t="s">
        <v>1521</v>
      </c>
      <c r="M1342" t="s">
        <v>13447</v>
      </c>
      <c r="N1342" t="s">
        <v>15152</v>
      </c>
      <c r="O1342" t="s">
        <v>11763</v>
      </c>
    </row>
    <row r="1343" spans="3:15" ht="15">
      <c r="C1343" t="s">
        <v>1522</v>
      </c>
      <c r="D1343" t="s">
        <v>1523</v>
      </c>
      <c r="M1343" t="s">
        <v>11770</v>
      </c>
      <c r="N1343" t="s">
        <v>11771</v>
      </c>
      <c r="O1343" t="s">
        <v>11763</v>
      </c>
    </row>
    <row r="1344" spans="3:15" ht="15">
      <c r="C1344" t="s">
        <v>1524</v>
      </c>
      <c r="D1344" t="s">
        <v>1525</v>
      </c>
      <c r="M1344" t="s">
        <v>11852</v>
      </c>
      <c r="N1344" t="s">
        <v>13448</v>
      </c>
      <c r="O1344" t="s">
        <v>11763</v>
      </c>
    </row>
    <row r="1345" spans="3:15" ht="15">
      <c r="C1345" t="s">
        <v>1526</v>
      </c>
      <c r="D1345" t="s">
        <v>1527</v>
      </c>
      <c r="M1345" t="s">
        <v>11845</v>
      </c>
      <c r="N1345" t="s">
        <v>13449</v>
      </c>
      <c r="O1345" t="s">
        <v>11763</v>
      </c>
    </row>
    <row r="1346" spans="3:15" ht="15">
      <c r="C1346" t="s">
        <v>1528</v>
      </c>
      <c r="D1346" t="s">
        <v>1529</v>
      </c>
      <c r="M1346" t="s">
        <v>13450</v>
      </c>
      <c r="N1346" t="s">
        <v>13451</v>
      </c>
      <c r="O1346" t="s">
        <v>11763</v>
      </c>
    </row>
    <row r="1347" spans="3:15" ht="15">
      <c r="C1347" t="s">
        <v>1530</v>
      </c>
      <c r="D1347" t="s">
        <v>1531</v>
      </c>
      <c r="M1347" t="s">
        <v>11878</v>
      </c>
      <c r="N1347" t="s">
        <v>11879</v>
      </c>
      <c r="O1347" t="s">
        <v>11763</v>
      </c>
    </row>
    <row r="1348" spans="3:15" ht="15">
      <c r="C1348" t="s">
        <v>1532</v>
      </c>
      <c r="D1348" t="s">
        <v>1533</v>
      </c>
      <c r="M1348" t="s">
        <v>11772</v>
      </c>
      <c r="N1348" t="s">
        <v>11773</v>
      </c>
      <c r="O1348" t="s">
        <v>11763</v>
      </c>
    </row>
    <row r="1349" spans="3:15" ht="15">
      <c r="C1349" t="s">
        <v>1534</v>
      </c>
      <c r="D1349" t="s">
        <v>1535</v>
      </c>
      <c r="M1349" t="s">
        <v>11774</v>
      </c>
      <c r="N1349" t="s">
        <v>11775</v>
      </c>
      <c r="O1349" t="s">
        <v>11763</v>
      </c>
    </row>
    <row r="1350" spans="3:15" ht="15">
      <c r="C1350" t="s">
        <v>1536</v>
      </c>
      <c r="D1350" t="s">
        <v>1537</v>
      </c>
      <c r="M1350" t="s">
        <v>15153</v>
      </c>
      <c r="N1350" t="s">
        <v>15154</v>
      </c>
      <c r="O1350" t="s">
        <v>11763</v>
      </c>
    </row>
    <row r="1351" spans="3:15" ht="15">
      <c r="C1351" t="s">
        <v>1538</v>
      </c>
      <c r="D1351" t="s">
        <v>1539</v>
      </c>
      <c r="M1351" t="s">
        <v>15155</v>
      </c>
      <c r="N1351" t="s">
        <v>15156</v>
      </c>
      <c r="O1351" t="s">
        <v>11763</v>
      </c>
    </row>
    <row r="1352" spans="3:15" ht="15">
      <c r="C1352" t="s">
        <v>1540</v>
      </c>
      <c r="D1352" t="s">
        <v>1541</v>
      </c>
      <c r="M1352" t="s">
        <v>11776</v>
      </c>
      <c r="N1352" t="s">
        <v>11777</v>
      </c>
      <c r="O1352" t="s">
        <v>11763</v>
      </c>
    </row>
    <row r="1353" spans="3:15" ht="15">
      <c r="C1353" t="s">
        <v>1542</v>
      </c>
      <c r="D1353" t="s">
        <v>1543</v>
      </c>
      <c r="M1353" t="s">
        <v>15157</v>
      </c>
      <c r="N1353" t="s">
        <v>15158</v>
      </c>
      <c r="O1353" t="s">
        <v>11763</v>
      </c>
    </row>
    <row r="1354" spans="3:15" ht="15">
      <c r="C1354" t="s">
        <v>1544</v>
      </c>
      <c r="D1354" t="s">
        <v>1545</v>
      </c>
      <c r="M1354" t="s">
        <v>15159</v>
      </c>
      <c r="N1354" t="s">
        <v>15160</v>
      </c>
      <c r="O1354" t="s">
        <v>11763</v>
      </c>
    </row>
    <row r="1355" spans="3:15" ht="15">
      <c r="C1355" t="s">
        <v>1546</v>
      </c>
      <c r="D1355" t="s">
        <v>1547</v>
      </c>
      <c r="M1355" t="s">
        <v>11853</v>
      </c>
      <c r="N1355" t="s">
        <v>13452</v>
      </c>
      <c r="O1355" t="s">
        <v>11763</v>
      </c>
    </row>
    <row r="1356" spans="3:15" ht="15">
      <c r="C1356" t="s">
        <v>1548</v>
      </c>
      <c r="D1356" t="s">
        <v>1549</v>
      </c>
      <c r="M1356" t="s">
        <v>15161</v>
      </c>
      <c r="N1356" t="s">
        <v>15162</v>
      </c>
      <c r="O1356" t="s">
        <v>11763</v>
      </c>
    </row>
    <row r="1357" spans="3:15" ht="15">
      <c r="C1357" t="s">
        <v>1550</v>
      </c>
      <c r="D1357" t="s">
        <v>1551</v>
      </c>
      <c r="M1357" t="s">
        <v>15163</v>
      </c>
      <c r="N1357" t="s">
        <v>15164</v>
      </c>
      <c r="O1357" t="s">
        <v>11763</v>
      </c>
    </row>
    <row r="1358" spans="3:15" ht="15">
      <c r="C1358" t="s">
        <v>1552</v>
      </c>
      <c r="D1358" t="s">
        <v>1553</v>
      </c>
      <c r="M1358" t="s">
        <v>15165</v>
      </c>
      <c r="N1358" t="s">
        <v>15166</v>
      </c>
      <c r="O1358" t="s">
        <v>11763</v>
      </c>
    </row>
    <row r="1359" spans="3:15" ht="15">
      <c r="C1359" t="s">
        <v>1554</v>
      </c>
      <c r="D1359" t="s">
        <v>1555</v>
      </c>
      <c r="M1359" t="s">
        <v>11778</v>
      </c>
      <c r="N1359" t="s">
        <v>11779</v>
      </c>
      <c r="O1359" t="s">
        <v>11763</v>
      </c>
    </row>
    <row r="1360" spans="3:15" ht="15">
      <c r="C1360" t="s">
        <v>1556</v>
      </c>
      <c r="D1360" t="s">
        <v>1557</v>
      </c>
      <c r="M1360" t="s">
        <v>11780</v>
      </c>
      <c r="N1360" t="s">
        <v>11781</v>
      </c>
      <c r="O1360" t="s">
        <v>11763</v>
      </c>
    </row>
    <row r="1361" spans="3:15" ht="15">
      <c r="C1361" t="s">
        <v>1558</v>
      </c>
      <c r="D1361" t="s">
        <v>1559</v>
      </c>
      <c r="M1361" t="s">
        <v>11782</v>
      </c>
      <c r="N1361" t="s">
        <v>11783</v>
      </c>
      <c r="O1361" t="s">
        <v>11763</v>
      </c>
    </row>
    <row r="1362" spans="3:15" ht="15">
      <c r="C1362" t="s">
        <v>1560</v>
      </c>
      <c r="D1362" t="s">
        <v>1561</v>
      </c>
      <c r="M1362" t="s">
        <v>11784</v>
      </c>
      <c r="N1362" t="s">
        <v>11785</v>
      </c>
      <c r="O1362" t="s">
        <v>11763</v>
      </c>
    </row>
    <row r="1363" spans="3:15" ht="15">
      <c r="C1363" t="s">
        <v>1562</v>
      </c>
      <c r="D1363" t="s">
        <v>1563</v>
      </c>
      <c r="M1363" t="s">
        <v>15167</v>
      </c>
      <c r="N1363" t="s">
        <v>15168</v>
      </c>
      <c r="O1363" t="s">
        <v>11763</v>
      </c>
    </row>
    <row r="1364" spans="3:15" ht="15">
      <c r="C1364" t="s">
        <v>1564</v>
      </c>
      <c r="D1364" t="s">
        <v>1565</v>
      </c>
      <c r="M1364" t="s">
        <v>11871</v>
      </c>
      <c r="N1364" t="s">
        <v>15169</v>
      </c>
      <c r="O1364" t="s">
        <v>11763</v>
      </c>
    </row>
    <row r="1365" spans="3:15" ht="15">
      <c r="C1365" t="s">
        <v>5134</v>
      </c>
      <c r="D1365" t="s">
        <v>1566</v>
      </c>
      <c r="M1365" t="s">
        <v>11786</v>
      </c>
      <c r="N1365" t="s">
        <v>11787</v>
      </c>
      <c r="O1365" t="s">
        <v>11763</v>
      </c>
    </row>
    <row r="1366" spans="3:15" ht="15">
      <c r="C1366" t="s">
        <v>1567</v>
      </c>
      <c r="D1366" t="s">
        <v>1568</v>
      </c>
      <c r="M1366" t="s">
        <v>11854</v>
      </c>
      <c r="N1366" t="s">
        <v>11855</v>
      </c>
      <c r="O1366" t="s">
        <v>11763</v>
      </c>
    </row>
    <row r="1367" spans="3:15" ht="15">
      <c r="C1367" t="s">
        <v>1569</v>
      </c>
      <c r="D1367" t="s">
        <v>1570</v>
      </c>
      <c r="M1367" t="s">
        <v>11788</v>
      </c>
      <c r="N1367" t="s">
        <v>11789</v>
      </c>
      <c r="O1367" t="s">
        <v>11763</v>
      </c>
    </row>
    <row r="1368" spans="3:15" ht="15">
      <c r="C1368" t="s">
        <v>1571</v>
      </c>
      <c r="D1368" t="s">
        <v>1572</v>
      </c>
      <c r="M1368" t="s">
        <v>15170</v>
      </c>
      <c r="N1368" t="s">
        <v>15171</v>
      </c>
      <c r="O1368" t="s">
        <v>11763</v>
      </c>
    </row>
    <row r="1369" spans="3:15" ht="15">
      <c r="C1369" t="s">
        <v>1573</v>
      </c>
      <c r="D1369" t="s">
        <v>1574</v>
      </c>
      <c r="M1369" t="s">
        <v>11792</v>
      </c>
      <c r="N1369" t="s">
        <v>11793</v>
      </c>
      <c r="O1369" t="s">
        <v>11763</v>
      </c>
    </row>
    <row r="1370" spans="3:15" ht="15">
      <c r="C1370" t="s">
        <v>1575</v>
      </c>
      <c r="D1370" t="s">
        <v>1576</v>
      </c>
      <c r="M1370" t="s">
        <v>11856</v>
      </c>
      <c r="N1370" t="s">
        <v>11857</v>
      </c>
      <c r="O1370" t="s">
        <v>11763</v>
      </c>
    </row>
    <row r="1371" spans="3:15" ht="15">
      <c r="C1371" t="s">
        <v>1577</v>
      </c>
      <c r="D1371" t="s">
        <v>1578</v>
      </c>
      <c r="M1371" t="s">
        <v>11867</v>
      </c>
      <c r="N1371" t="s">
        <v>11868</v>
      </c>
      <c r="O1371" t="s">
        <v>11763</v>
      </c>
    </row>
    <row r="1372" spans="3:15" ht="15">
      <c r="C1372" t="s">
        <v>1579</v>
      </c>
      <c r="D1372" t="s">
        <v>1580</v>
      </c>
      <c r="M1372" t="s">
        <v>11794</v>
      </c>
      <c r="N1372" t="s">
        <v>11795</v>
      </c>
      <c r="O1372" t="s">
        <v>11763</v>
      </c>
    </row>
    <row r="1373" spans="3:15" ht="15">
      <c r="C1373" t="s">
        <v>1581</v>
      </c>
      <c r="D1373" t="s">
        <v>1582</v>
      </c>
      <c r="M1373" t="s">
        <v>13453</v>
      </c>
      <c r="N1373" t="s">
        <v>13454</v>
      </c>
      <c r="O1373" t="s">
        <v>11763</v>
      </c>
    </row>
    <row r="1374" spans="3:15" ht="15">
      <c r="C1374" t="s">
        <v>1583</v>
      </c>
      <c r="D1374" t="s">
        <v>1584</v>
      </c>
      <c r="M1374" t="s">
        <v>13455</v>
      </c>
      <c r="N1374" t="s">
        <v>13456</v>
      </c>
      <c r="O1374" t="s">
        <v>11763</v>
      </c>
    </row>
    <row r="1375" spans="3:15" ht="15">
      <c r="C1375" t="s">
        <v>4886</v>
      </c>
      <c r="D1375" t="s">
        <v>1585</v>
      </c>
      <c r="M1375" t="s">
        <v>15172</v>
      </c>
      <c r="N1375" t="s">
        <v>15173</v>
      </c>
      <c r="O1375" t="s">
        <v>11763</v>
      </c>
    </row>
    <row r="1376" spans="3:15" ht="15">
      <c r="C1376" t="s">
        <v>1586</v>
      </c>
      <c r="D1376" t="s">
        <v>1587</v>
      </c>
      <c r="M1376" t="s">
        <v>11798</v>
      </c>
      <c r="N1376" t="s">
        <v>11799</v>
      </c>
      <c r="O1376" t="s">
        <v>11763</v>
      </c>
    </row>
    <row r="1377" spans="3:15" ht="15">
      <c r="C1377" t="s">
        <v>1588</v>
      </c>
      <c r="D1377" t="s">
        <v>1589</v>
      </c>
      <c r="M1377" t="s">
        <v>11800</v>
      </c>
      <c r="N1377" t="s">
        <v>13457</v>
      </c>
      <c r="O1377" t="s">
        <v>11763</v>
      </c>
    </row>
    <row r="1378" spans="3:15" ht="15">
      <c r="C1378" t="s">
        <v>4890</v>
      </c>
      <c r="D1378" t="s">
        <v>1590</v>
      </c>
      <c r="M1378" t="s">
        <v>13458</v>
      </c>
      <c r="N1378" t="s">
        <v>13459</v>
      </c>
      <c r="O1378" t="s">
        <v>11763</v>
      </c>
    </row>
    <row r="1379" spans="3:15" ht="15">
      <c r="C1379" t="s">
        <v>1591</v>
      </c>
      <c r="D1379" t="s">
        <v>1592</v>
      </c>
      <c r="M1379" t="s">
        <v>15174</v>
      </c>
      <c r="N1379" t="s">
        <v>15175</v>
      </c>
      <c r="O1379" t="s">
        <v>11763</v>
      </c>
    </row>
    <row r="1380" spans="3:15" ht="15">
      <c r="C1380" t="s">
        <v>5154</v>
      </c>
      <c r="D1380" t="s">
        <v>1593</v>
      </c>
      <c r="M1380" t="s">
        <v>13460</v>
      </c>
      <c r="N1380" t="s">
        <v>13461</v>
      </c>
      <c r="O1380" t="s">
        <v>11763</v>
      </c>
    </row>
    <row r="1381" spans="3:15" ht="15">
      <c r="C1381" t="s">
        <v>1594</v>
      </c>
      <c r="D1381" t="s">
        <v>1595</v>
      </c>
      <c r="M1381" t="s">
        <v>13462</v>
      </c>
      <c r="N1381" t="s">
        <v>13463</v>
      </c>
      <c r="O1381" t="s">
        <v>11763</v>
      </c>
    </row>
    <row r="1382" spans="3:15" ht="15">
      <c r="C1382" t="s">
        <v>1596</v>
      </c>
      <c r="D1382" t="s">
        <v>1597</v>
      </c>
      <c r="M1382" t="s">
        <v>13464</v>
      </c>
      <c r="N1382" t="s">
        <v>13465</v>
      </c>
      <c r="O1382" t="s">
        <v>11763</v>
      </c>
    </row>
    <row r="1383" spans="3:15" ht="15">
      <c r="C1383" t="s">
        <v>1598</v>
      </c>
      <c r="D1383" t="s">
        <v>1599</v>
      </c>
      <c r="M1383" t="s">
        <v>11801</v>
      </c>
      <c r="N1383" t="s">
        <v>11802</v>
      </c>
      <c r="O1383" t="s">
        <v>11763</v>
      </c>
    </row>
    <row r="1384" spans="3:15" ht="15">
      <c r="C1384" t="s">
        <v>1600</v>
      </c>
      <c r="D1384" t="s">
        <v>1601</v>
      </c>
      <c r="M1384" t="s">
        <v>11846</v>
      </c>
      <c r="N1384" t="s">
        <v>13466</v>
      </c>
      <c r="O1384" t="s">
        <v>11763</v>
      </c>
    </row>
    <row r="1385" spans="3:15" ht="15">
      <c r="C1385" t="s">
        <v>1602</v>
      </c>
      <c r="D1385" t="s">
        <v>1603</v>
      </c>
      <c r="M1385" t="s">
        <v>11803</v>
      </c>
      <c r="N1385" t="s">
        <v>11804</v>
      </c>
      <c r="O1385" t="s">
        <v>11763</v>
      </c>
    </row>
    <row r="1386" spans="3:15" ht="15">
      <c r="C1386" t="s">
        <v>1604</v>
      </c>
      <c r="D1386" t="s">
        <v>1605</v>
      </c>
      <c r="M1386" t="s">
        <v>15176</v>
      </c>
      <c r="N1386" t="s">
        <v>15177</v>
      </c>
      <c r="O1386" t="s">
        <v>11763</v>
      </c>
    </row>
    <row r="1387" spans="3:15" ht="15">
      <c r="C1387" t="s">
        <v>1606</v>
      </c>
      <c r="D1387" t="s">
        <v>1607</v>
      </c>
      <c r="M1387" t="s">
        <v>13467</v>
      </c>
      <c r="N1387" t="s">
        <v>13468</v>
      </c>
      <c r="O1387" t="s">
        <v>11763</v>
      </c>
    </row>
    <row r="1388" spans="3:15" ht="15">
      <c r="C1388" t="s">
        <v>1608</v>
      </c>
      <c r="D1388" t="s">
        <v>1609</v>
      </c>
      <c r="M1388" t="s">
        <v>13469</v>
      </c>
      <c r="N1388" t="s">
        <v>13470</v>
      </c>
      <c r="O1388" t="s">
        <v>11763</v>
      </c>
    </row>
    <row r="1389" spans="3:15" ht="15">
      <c r="C1389" t="s">
        <v>1610</v>
      </c>
      <c r="D1389" t="s">
        <v>1611</v>
      </c>
      <c r="M1389" t="s">
        <v>15178</v>
      </c>
      <c r="N1389" t="s">
        <v>15179</v>
      </c>
      <c r="O1389" t="s">
        <v>11763</v>
      </c>
    </row>
    <row r="1390" spans="3:15" ht="15">
      <c r="C1390" t="s">
        <v>1612</v>
      </c>
      <c r="D1390" t="s">
        <v>1613</v>
      </c>
      <c r="M1390" t="s">
        <v>11805</v>
      </c>
      <c r="N1390" t="s">
        <v>13471</v>
      </c>
      <c r="O1390" t="s">
        <v>11763</v>
      </c>
    </row>
    <row r="1391" spans="3:15" ht="15">
      <c r="C1391" t="s">
        <v>1614</v>
      </c>
      <c r="D1391" t="s">
        <v>1615</v>
      </c>
      <c r="M1391" t="s">
        <v>13472</v>
      </c>
      <c r="N1391" t="s">
        <v>13473</v>
      </c>
      <c r="O1391" t="s">
        <v>11763</v>
      </c>
    </row>
    <row r="1392" spans="3:15" ht="15">
      <c r="C1392" t="s">
        <v>1616</v>
      </c>
      <c r="D1392" t="s">
        <v>1617</v>
      </c>
      <c r="M1392" t="s">
        <v>13474</v>
      </c>
      <c r="N1392" t="s">
        <v>13475</v>
      </c>
      <c r="O1392" t="s">
        <v>11763</v>
      </c>
    </row>
    <row r="1393" spans="3:15" ht="15">
      <c r="C1393" t="s">
        <v>1618</v>
      </c>
      <c r="D1393" t="s">
        <v>1619</v>
      </c>
      <c r="M1393" t="s">
        <v>15180</v>
      </c>
      <c r="N1393" t="s">
        <v>15181</v>
      </c>
      <c r="O1393" t="s">
        <v>11763</v>
      </c>
    </row>
    <row r="1394" spans="3:15" ht="15">
      <c r="C1394" t="s">
        <v>1620</v>
      </c>
      <c r="D1394" t="s">
        <v>1621</v>
      </c>
      <c r="M1394" t="s">
        <v>13476</v>
      </c>
      <c r="N1394" t="s">
        <v>15182</v>
      </c>
      <c r="O1394" t="s">
        <v>11763</v>
      </c>
    </row>
    <row r="1395" spans="3:15" ht="15">
      <c r="C1395" t="s">
        <v>1622</v>
      </c>
      <c r="D1395" t="s">
        <v>1623</v>
      </c>
      <c r="M1395" t="s">
        <v>15183</v>
      </c>
      <c r="N1395" t="s">
        <v>15184</v>
      </c>
      <c r="O1395" t="s">
        <v>11763</v>
      </c>
    </row>
    <row r="1396" spans="3:15" ht="15">
      <c r="C1396" t="s">
        <v>1624</v>
      </c>
      <c r="D1396" t="s">
        <v>1625</v>
      </c>
      <c r="M1396" t="s">
        <v>13477</v>
      </c>
      <c r="N1396" t="s">
        <v>13478</v>
      </c>
      <c r="O1396" t="s">
        <v>11763</v>
      </c>
    </row>
    <row r="1397" spans="3:15" ht="15">
      <c r="C1397" t="s">
        <v>1626</v>
      </c>
      <c r="D1397" t="s">
        <v>1627</v>
      </c>
      <c r="M1397" t="s">
        <v>15185</v>
      </c>
      <c r="N1397" t="s">
        <v>15186</v>
      </c>
      <c r="O1397" t="s">
        <v>11763</v>
      </c>
    </row>
    <row r="1398" spans="3:15" ht="15">
      <c r="C1398" t="s">
        <v>1628</v>
      </c>
      <c r="D1398" t="s">
        <v>1629</v>
      </c>
      <c r="M1398" t="s">
        <v>13479</v>
      </c>
      <c r="N1398" t="s">
        <v>15187</v>
      </c>
      <c r="O1398" t="s">
        <v>11763</v>
      </c>
    </row>
    <row r="1399" spans="3:15" ht="15">
      <c r="C1399" t="s">
        <v>1630</v>
      </c>
      <c r="D1399" t="s">
        <v>1631</v>
      </c>
      <c r="M1399" t="s">
        <v>13480</v>
      </c>
      <c r="N1399" t="s">
        <v>13481</v>
      </c>
      <c r="O1399" t="s">
        <v>11763</v>
      </c>
    </row>
    <row r="1400" spans="3:15" ht="15">
      <c r="C1400" t="s">
        <v>1632</v>
      </c>
      <c r="D1400" t="s">
        <v>1633</v>
      </c>
      <c r="M1400" t="s">
        <v>13482</v>
      </c>
      <c r="N1400" t="s">
        <v>13483</v>
      </c>
      <c r="O1400" t="s">
        <v>11763</v>
      </c>
    </row>
    <row r="1401" spans="3:15" ht="15">
      <c r="C1401" t="s">
        <v>4924</v>
      </c>
      <c r="D1401" t="s">
        <v>1634</v>
      </c>
      <c r="M1401" t="s">
        <v>13484</v>
      </c>
      <c r="N1401" t="s">
        <v>13485</v>
      </c>
      <c r="O1401" t="s">
        <v>11763</v>
      </c>
    </row>
    <row r="1402" spans="3:15" ht="15">
      <c r="C1402" t="s">
        <v>1635</v>
      </c>
      <c r="D1402" t="s">
        <v>1636</v>
      </c>
      <c r="M1402" t="s">
        <v>13486</v>
      </c>
      <c r="N1402" t="s">
        <v>13487</v>
      </c>
      <c r="O1402" t="s">
        <v>11763</v>
      </c>
    </row>
    <row r="1403" spans="3:15" ht="15">
      <c r="C1403" t="s">
        <v>1637</v>
      </c>
      <c r="D1403" t="s">
        <v>1638</v>
      </c>
      <c r="M1403" t="s">
        <v>13488</v>
      </c>
      <c r="N1403" t="s">
        <v>15188</v>
      </c>
      <c r="O1403" t="s">
        <v>11763</v>
      </c>
    </row>
    <row r="1404" spans="3:15" ht="15">
      <c r="C1404" t="s">
        <v>1639</v>
      </c>
      <c r="D1404" t="s">
        <v>1640</v>
      </c>
      <c r="M1404" t="s">
        <v>13489</v>
      </c>
      <c r="N1404" t="s">
        <v>13490</v>
      </c>
      <c r="O1404" t="s">
        <v>11763</v>
      </c>
    </row>
    <row r="1405" spans="3:15" ht="15">
      <c r="C1405" t="s">
        <v>1641</v>
      </c>
      <c r="D1405" t="s">
        <v>1642</v>
      </c>
      <c r="M1405" t="s">
        <v>15189</v>
      </c>
      <c r="N1405" t="s">
        <v>15190</v>
      </c>
      <c r="O1405" t="s">
        <v>11763</v>
      </c>
    </row>
    <row r="1406" spans="3:15" ht="15">
      <c r="C1406" t="s">
        <v>1643</v>
      </c>
      <c r="D1406" t="s">
        <v>1644</v>
      </c>
      <c r="M1406" t="s">
        <v>13491</v>
      </c>
      <c r="N1406" t="s">
        <v>13492</v>
      </c>
      <c r="O1406" t="s">
        <v>11763</v>
      </c>
    </row>
    <row r="1407" spans="3:15" ht="15">
      <c r="C1407" t="s">
        <v>1645</v>
      </c>
      <c r="D1407" t="s">
        <v>1646</v>
      </c>
      <c r="M1407" t="s">
        <v>11790</v>
      </c>
      <c r="N1407" t="s">
        <v>11791</v>
      </c>
      <c r="O1407" t="s">
        <v>11763</v>
      </c>
    </row>
    <row r="1408" spans="3:15" ht="15">
      <c r="C1408" t="s">
        <v>1647</v>
      </c>
      <c r="D1408" t="s">
        <v>1648</v>
      </c>
      <c r="M1408" t="s">
        <v>15191</v>
      </c>
      <c r="N1408" t="s">
        <v>15192</v>
      </c>
      <c r="O1408" t="s">
        <v>11763</v>
      </c>
    </row>
    <row r="1409" spans="3:15" ht="15">
      <c r="C1409" t="s">
        <v>1649</v>
      </c>
      <c r="D1409" t="s">
        <v>1650</v>
      </c>
      <c r="M1409" t="s">
        <v>13493</v>
      </c>
      <c r="N1409" t="s">
        <v>13494</v>
      </c>
      <c r="O1409" t="s">
        <v>11763</v>
      </c>
    </row>
    <row r="1410" spans="3:15" ht="15">
      <c r="C1410" t="s">
        <v>1651</v>
      </c>
      <c r="D1410" t="s">
        <v>1652</v>
      </c>
      <c r="M1410" t="s">
        <v>11840</v>
      </c>
      <c r="N1410" t="s">
        <v>11841</v>
      </c>
      <c r="O1410" t="s">
        <v>11763</v>
      </c>
    </row>
    <row r="1411" spans="3:15" ht="15">
      <c r="C1411" t="s">
        <v>1653</v>
      </c>
      <c r="D1411" t="s">
        <v>1654</v>
      </c>
      <c r="M1411" t="s">
        <v>13495</v>
      </c>
      <c r="N1411" t="s">
        <v>13496</v>
      </c>
      <c r="O1411" t="s">
        <v>11763</v>
      </c>
    </row>
    <row r="1412" spans="3:15" ht="15">
      <c r="C1412" t="s">
        <v>1655</v>
      </c>
      <c r="D1412" t="s">
        <v>1656</v>
      </c>
      <c r="M1412" t="s">
        <v>13497</v>
      </c>
      <c r="N1412" t="s">
        <v>13498</v>
      </c>
      <c r="O1412" t="s">
        <v>11763</v>
      </c>
    </row>
    <row r="1413" spans="3:15" ht="15">
      <c r="C1413" t="s">
        <v>1657</v>
      </c>
      <c r="D1413" t="s">
        <v>1658</v>
      </c>
      <c r="M1413" t="s">
        <v>13499</v>
      </c>
      <c r="N1413" t="s">
        <v>13500</v>
      </c>
      <c r="O1413" t="s">
        <v>11763</v>
      </c>
    </row>
    <row r="1414" spans="3:15" ht="15">
      <c r="C1414" t="s">
        <v>1659</v>
      </c>
      <c r="D1414" t="s">
        <v>1660</v>
      </c>
      <c r="M1414" t="s">
        <v>13501</v>
      </c>
      <c r="N1414" t="s">
        <v>13502</v>
      </c>
      <c r="O1414" t="s">
        <v>11763</v>
      </c>
    </row>
    <row r="1415" spans="3:15" ht="15">
      <c r="C1415" t="s">
        <v>1661</v>
      </c>
      <c r="D1415" t="s">
        <v>1662</v>
      </c>
      <c r="M1415" t="s">
        <v>11842</v>
      </c>
      <c r="N1415" t="s">
        <v>15193</v>
      </c>
      <c r="O1415" t="s">
        <v>11763</v>
      </c>
    </row>
    <row r="1416" spans="3:15" ht="15">
      <c r="C1416" t="s">
        <v>1663</v>
      </c>
      <c r="D1416" t="s">
        <v>1664</v>
      </c>
      <c r="M1416" t="s">
        <v>15194</v>
      </c>
      <c r="N1416" t="s">
        <v>15195</v>
      </c>
      <c r="O1416" t="s">
        <v>11763</v>
      </c>
    </row>
    <row r="1417" spans="3:15" ht="15">
      <c r="C1417" t="s">
        <v>1665</v>
      </c>
      <c r="D1417" t="s">
        <v>1666</v>
      </c>
      <c r="M1417" t="s">
        <v>13503</v>
      </c>
      <c r="N1417" t="s">
        <v>15196</v>
      </c>
      <c r="O1417" t="s">
        <v>11763</v>
      </c>
    </row>
    <row r="1418" spans="3:15" ht="15">
      <c r="C1418" t="s">
        <v>1667</v>
      </c>
      <c r="D1418" t="s">
        <v>1668</v>
      </c>
      <c r="M1418" t="s">
        <v>13504</v>
      </c>
      <c r="N1418" t="s">
        <v>13505</v>
      </c>
      <c r="O1418" t="s">
        <v>11763</v>
      </c>
    </row>
    <row r="1419" spans="3:15" ht="15">
      <c r="C1419" t="s">
        <v>1669</v>
      </c>
      <c r="D1419" t="s">
        <v>1670</v>
      </c>
      <c r="M1419" t="s">
        <v>15197</v>
      </c>
      <c r="N1419" t="s">
        <v>15198</v>
      </c>
      <c r="O1419" t="s">
        <v>11763</v>
      </c>
    </row>
    <row r="1420" spans="3:15" ht="15">
      <c r="C1420" t="s">
        <v>1671</v>
      </c>
      <c r="D1420" t="s">
        <v>1672</v>
      </c>
      <c r="M1420" t="s">
        <v>15199</v>
      </c>
      <c r="N1420" t="s">
        <v>15200</v>
      </c>
      <c r="O1420" t="s">
        <v>11763</v>
      </c>
    </row>
    <row r="1421" spans="3:15" ht="15">
      <c r="C1421" t="s">
        <v>1673</v>
      </c>
      <c r="D1421" t="s">
        <v>1674</v>
      </c>
      <c r="M1421" t="s">
        <v>15201</v>
      </c>
      <c r="N1421" t="s">
        <v>15202</v>
      </c>
      <c r="O1421" t="s">
        <v>11763</v>
      </c>
    </row>
    <row r="1422" spans="3:15" ht="15">
      <c r="C1422" t="s">
        <v>1675</v>
      </c>
      <c r="D1422" t="s">
        <v>1676</v>
      </c>
      <c r="M1422" t="s">
        <v>15203</v>
      </c>
      <c r="N1422" t="s">
        <v>15204</v>
      </c>
      <c r="O1422" t="s">
        <v>11763</v>
      </c>
    </row>
    <row r="1423" spans="3:15" ht="15">
      <c r="C1423" t="s">
        <v>1677</v>
      </c>
      <c r="D1423" t="s">
        <v>1678</v>
      </c>
      <c r="M1423" t="s">
        <v>11806</v>
      </c>
      <c r="N1423" t="s">
        <v>11807</v>
      </c>
      <c r="O1423" t="s">
        <v>11763</v>
      </c>
    </row>
    <row r="1424" spans="3:15" ht="15">
      <c r="C1424" t="s">
        <v>1679</v>
      </c>
      <c r="D1424" t="s">
        <v>1680</v>
      </c>
      <c r="M1424" t="s">
        <v>11808</v>
      </c>
      <c r="N1424" t="s">
        <v>15205</v>
      </c>
      <c r="O1424" t="s">
        <v>11763</v>
      </c>
    </row>
    <row r="1425" spans="3:15" ht="15">
      <c r="C1425" t="s">
        <v>1681</v>
      </c>
      <c r="D1425" t="s">
        <v>1682</v>
      </c>
      <c r="M1425" t="s">
        <v>11872</v>
      </c>
      <c r="N1425" t="s">
        <v>11873</v>
      </c>
      <c r="O1425" t="s">
        <v>11763</v>
      </c>
    </row>
    <row r="1426" spans="3:15" ht="15">
      <c r="C1426" t="s">
        <v>1683</v>
      </c>
      <c r="D1426" t="s">
        <v>1684</v>
      </c>
      <c r="M1426" t="s">
        <v>11809</v>
      </c>
      <c r="N1426" t="s">
        <v>15206</v>
      </c>
      <c r="O1426" t="s">
        <v>11763</v>
      </c>
    </row>
    <row r="1427" spans="3:15" ht="15">
      <c r="C1427" t="s">
        <v>1685</v>
      </c>
      <c r="D1427" t="s">
        <v>1686</v>
      </c>
      <c r="M1427" t="s">
        <v>11858</v>
      </c>
      <c r="N1427" t="s">
        <v>13506</v>
      </c>
      <c r="O1427" t="s">
        <v>11763</v>
      </c>
    </row>
    <row r="1428" spans="3:15" ht="15">
      <c r="C1428" t="s">
        <v>1687</v>
      </c>
      <c r="D1428" t="s">
        <v>1688</v>
      </c>
      <c r="M1428" t="s">
        <v>11810</v>
      </c>
      <c r="N1428" t="s">
        <v>11811</v>
      </c>
      <c r="O1428" t="s">
        <v>11763</v>
      </c>
    </row>
    <row r="1429" spans="3:15" ht="15">
      <c r="C1429" t="s">
        <v>1689</v>
      </c>
      <c r="D1429" t="s">
        <v>1690</v>
      </c>
      <c r="M1429" t="s">
        <v>11812</v>
      </c>
      <c r="N1429" t="s">
        <v>15207</v>
      </c>
      <c r="O1429" t="s">
        <v>11763</v>
      </c>
    </row>
    <row r="1430" spans="3:15" ht="15">
      <c r="C1430" t="s">
        <v>1691</v>
      </c>
      <c r="D1430" t="s">
        <v>1692</v>
      </c>
      <c r="M1430" t="s">
        <v>11813</v>
      </c>
      <c r="N1430" t="s">
        <v>13507</v>
      </c>
      <c r="O1430" t="s">
        <v>11763</v>
      </c>
    </row>
    <row r="1431" spans="3:15" ht="15">
      <c r="C1431" t="s">
        <v>1693</v>
      </c>
      <c r="D1431" t="s">
        <v>1694</v>
      </c>
      <c r="M1431" t="s">
        <v>11814</v>
      </c>
      <c r="N1431" t="s">
        <v>11815</v>
      </c>
      <c r="O1431" t="s">
        <v>11763</v>
      </c>
    </row>
    <row r="1432" spans="3:15" ht="15">
      <c r="C1432" t="s">
        <v>1695</v>
      </c>
      <c r="D1432" t="s">
        <v>1696</v>
      </c>
      <c r="M1432" t="s">
        <v>11816</v>
      </c>
      <c r="N1432" t="s">
        <v>11817</v>
      </c>
      <c r="O1432" t="s">
        <v>11763</v>
      </c>
    </row>
    <row r="1433" spans="3:15" ht="15">
      <c r="C1433" t="s">
        <v>1697</v>
      </c>
      <c r="D1433" t="s">
        <v>1698</v>
      </c>
      <c r="M1433" t="s">
        <v>11859</v>
      </c>
      <c r="N1433" t="s">
        <v>13508</v>
      </c>
      <c r="O1433" t="s">
        <v>11763</v>
      </c>
    </row>
    <row r="1434" spans="3:15" ht="15">
      <c r="C1434" t="s">
        <v>1699</v>
      </c>
      <c r="D1434" t="s">
        <v>1700</v>
      </c>
      <c r="M1434" t="s">
        <v>11818</v>
      </c>
      <c r="N1434" t="s">
        <v>11819</v>
      </c>
      <c r="O1434" t="s">
        <v>11763</v>
      </c>
    </row>
    <row r="1435" spans="3:15" ht="15">
      <c r="C1435" t="s">
        <v>1701</v>
      </c>
      <c r="D1435" t="s">
        <v>1702</v>
      </c>
      <c r="M1435" t="s">
        <v>11820</v>
      </c>
      <c r="N1435" t="s">
        <v>15208</v>
      </c>
      <c r="O1435" t="s">
        <v>11763</v>
      </c>
    </row>
    <row r="1436" spans="3:15" ht="15">
      <c r="C1436" t="s">
        <v>1703</v>
      </c>
      <c r="D1436" t="s">
        <v>1704</v>
      </c>
      <c r="M1436" t="s">
        <v>11860</v>
      </c>
      <c r="N1436" t="s">
        <v>11861</v>
      </c>
      <c r="O1436" t="s">
        <v>11763</v>
      </c>
    </row>
    <row r="1437" spans="3:15" ht="15">
      <c r="C1437" t="s">
        <v>1705</v>
      </c>
      <c r="D1437" t="s">
        <v>1706</v>
      </c>
      <c r="M1437" t="s">
        <v>11821</v>
      </c>
      <c r="N1437" t="s">
        <v>15209</v>
      </c>
      <c r="O1437" t="s">
        <v>11763</v>
      </c>
    </row>
    <row r="1438" spans="3:15" ht="15">
      <c r="C1438" t="s">
        <v>1707</v>
      </c>
      <c r="D1438" t="s">
        <v>1708</v>
      </c>
      <c r="M1438" t="s">
        <v>11862</v>
      </c>
      <c r="N1438" t="s">
        <v>13509</v>
      </c>
      <c r="O1438" t="s">
        <v>11763</v>
      </c>
    </row>
    <row r="1439" spans="3:15" ht="15">
      <c r="C1439" t="s">
        <v>1709</v>
      </c>
      <c r="D1439" t="s">
        <v>1710</v>
      </c>
      <c r="M1439" t="s">
        <v>13510</v>
      </c>
      <c r="N1439" t="s">
        <v>13511</v>
      </c>
      <c r="O1439" t="s">
        <v>11763</v>
      </c>
    </row>
    <row r="1440" spans="3:15" ht="15">
      <c r="C1440" t="s">
        <v>1711</v>
      </c>
      <c r="D1440" t="s">
        <v>1712</v>
      </c>
      <c r="M1440" t="s">
        <v>15210</v>
      </c>
      <c r="N1440" t="s">
        <v>15211</v>
      </c>
      <c r="O1440" t="s">
        <v>11763</v>
      </c>
    </row>
    <row r="1441" spans="3:15" ht="15">
      <c r="C1441" t="s">
        <v>1713</v>
      </c>
      <c r="D1441" t="s">
        <v>1714</v>
      </c>
      <c r="M1441" t="s">
        <v>11822</v>
      </c>
      <c r="N1441" t="s">
        <v>11823</v>
      </c>
      <c r="O1441" t="s">
        <v>11763</v>
      </c>
    </row>
    <row r="1442" spans="3:15" ht="15">
      <c r="C1442" t="s">
        <v>1715</v>
      </c>
      <c r="D1442" t="s">
        <v>1716</v>
      </c>
      <c r="M1442" t="s">
        <v>11847</v>
      </c>
      <c r="N1442" t="s">
        <v>13512</v>
      </c>
      <c r="O1442" t="s">
        <v>11763</v>
      </c>
    </row>
    <row r="1443" spans="3:15" ht="15">
      <c r="C1443" t="s">
        <v>1717</v>
      </c>
      <c r="D1443" t="s">
        <v>1718</v>
      </c>
      <c r="M1443" t="s">
        <v>11796</v>
      </c>
      <c r="N1443" t="s">
        <v>11797</v>
      </c>
      <c r="O1443" t="s">
        <v>11763</v>
      </c>
    </row>
    <row r="1444" spans="3:15" ht="15">
      <c r="C1444" t="s">
        <v>1719</v>
      </c>
      <c r="D1444" t="s">
        <v>1720</v>
      </c>
      <c r="M1444" t="s">
        <v>13513</v>
      </c>
      <c r="N1444" t="s">
        <v>13514</v>
      </c>
      <c r="O1444" t="s">
        <v>11763</v>
      </c>
    </row>
    <row r="1445" spans="3:15" ht="15">
      <c r="C1445" t="s">
        <v>1721</v>
      </c>
      <c r="D1445" t="s">
        <v>1722</v>
      </c>
      <c r="M1445" t="s">
        <v>11824</v>
      </c>
      <c r="N1445" t="s">
        <v>11825</v>
      </c>
      <c r="O1445" t="s">
        <v>11763</v>
      </c>
    </row>
    <row r="1446" spans="3:15" ht="15">
      <c r="C1446" t="s">
        <v>1723</v>
      </c>
      <c r="D1446" t="s">
        <v>1724</v>
      </c>
      <c r="M1446" t="s">
        <v>13515</v>
      </c>
      <c r="N1446" t="s">
        <v>13516</v>
      </c>
      <c r="O1446" t="s">
        <v>11763</v>
      </c>
    </row>
    <row r="1447" spans="3:15" ht="15">
      <c r="C1447" t="s">
        <v>5072</v>
      </c>
      <c r="D1447" t="s">
        <v>1725</v>
      </c>
      <c r="M1447" t="s">
        <v>11848</v>
      </c>
      <c r="N1447" t="s">
        <v>11849</v>
      </c>
      <c r="O1447" t="s">
        <v>11763</v>
      </c>
    </row>
    <row r="1448" spans="3:15" ht="15">
      <c r="C1448" t="s">
        <v>1032</v>
      </c>
      <c r="D1448" t="s">
        <v>1726</v>
      </c>
      <c r="M1448" t="s">
        <v>11863</v>
      </c>
      <c r="N1448" t="s">
        <v>10984</v>
      </c>
      <c r="O1448" t="s">
        <v>11763</v>
      </c>
    </row>
    <row r="1449" spans="3:15" ht="15">
      <c r="C1449" t="s">
        <v>1727</v>
      </c>
      <c r="D1449" t="s">
        <v>1728</v>
      </c>
      <c r="M1449" t="s">
        <v>11826</v>
      </c>
      <c r="N1449" t="s">
        <v>13517</v>
      </c>
      <c r="O1449" t="s">
        <v>11763</v>
      </c>
    </row>
    <row r="1450" spans="3:15" ht="15">
      <c r="C1450" t="s">
        <v>1729</v>
      </c>
      <c r="D1450" t="s">
        <v>1730</v>
      </c>
      <c r="M1450" t="s">
        <v>11874</v>
      </c>
      <c r="N1450" t="s">
        <v>11875</v>
      </c>
      <c r="O1450" t="s">
        <v>11763</v>
      </c>
    </row>
    <row r="1451" spans="3:15" ht="15">
      <c r="C1451" t="s">
        <v>1731</v>
      </c>
      <c r="D1451" t="s">
        <v>1732</v>
      </c>
      <c r="M1451" t="s">
        <v>11827</v>
      </c>
      <c r="N1451" t="s">
        <v>15212</v>
      </c>
      <c r="O1451" t="s">
        <v>11763</v>
      </c>
    </row>
    <row r="1452" spans="3:15" ht="15">
      <c r="C1452" t="s">
        <v>1733</v>
      </c>
      <c r="D1452" t="s">
        <v>1734</v>
      </c>
      <c r="M1452" t="s">
        <v>13518</v>
      </c>
      <c r="N1452" t="s">
        <v>15213</v>
      </c>
      <c r="O1452" t="s">
        <v>11763</v>
      </c>
    </row>
    <row r="1453" spans="3:15" ht="15">
      <c r="C1453" t="s">
        <v>1735</v>
      </c>
      <c r="D1453" t="s">
        <v>1736</v>
      </c>
      <c r="M1453" t="s">
        <v>11828</v>
      </c>
      <c r="N1453" t="s">
        <v>11829</v>
      </c>
      <c r="O1453" t="s">
        <v>11763</v>
      </c>
    </row>
    <row r="1454" spans="3:15" ht="15">
      <c r="C1454" t="s">
        <v>1737</v>
      </c>
      <c r="D1454" t="s">
        <v>1738</v>
      </c>
      <c r="M1454" t="s">
        <v>11830</v>
      </c>
      <c r="N1454" t="s">
        <v>15214</v>
      </c>
      <c r="O1454" t="s">
        <v>11763</v>
      </c>
    </row>
    <row r="1455" spans="3:15" ht="15">
      <c r="C1455" t="s">
        <v>1739</v>
      </c>
      <c r="D1455" t="s">
        <v>1740</v>
      </c>
      <c r="M1455" t="s">
        <v>13519</v>
      </c>
      <c r="N1455" t="s">
        <v>15215</v>
      </c>
      <c r="O1455" t="s">
        <v>11763</v>
      </c>
    </row>
    <row r="1456" spans="3:15" ht="15">
      <c r="C1456" t="s">
        <v>1741</v>
      </c>
      <c r="D1456" t="s">
        <v>1742</v>
      </c>
      <c r="M1456" t="s">
        <v>11831</v>
      </c>
      <c r="N1456" t="s">
        <v>15216</v>
      </c>
      <c r="O1456" t="s">
        <v>11763</v>
      </c>
    </row>
    <row r="1457" spans="3:15" ht="15">
      <c r="C1457" t="s">
        <v>1743</v>
      </c>
      <c r="D1457" t="s">
        <v>1744</v>
      </c>
      <c r="M1457" t="s">
        <v>11864</v>
      </c>
      <c r="N1457" t="s">
        <v>11865</v>
      </c>
      <c r="O1457" t="s">
        <v>11763</v>
      </c>
    </row>
    <row r="1458" spans="3:15" ht="15">
      <c r="C1458" t="s">
        <v>1745</v>
      </c>
      <c r="D1458" t="s">
        <v>1746</v>
      </c>
      <c r="M1458" t="s">
        <v>11866</v>
      </c>
      <c r="N1458" t="s">
        <v>13520</v>
      </c>
      <c r="O1458" t="s">
        <v>11763</v>
      </c>
    </row>
    <row r="1459" spans="3:15" ht="15">
      <c r="C1459" t="s">
        <v>1747</v>
      </c>
      <c r="D1459" t="s">
        <v>1748</v>
      </c>
      <c r="M1459" t="s">
        <v>15217</v>
      </c>
      <c r="N1459" t="s">
        <v>15218</v>
      </c>
      <c r="O1459" t="s">
        <v>11763</v>
      </c>
    </row>
    <row r="1460" spans="3:15" ht="15">
      <c r="C1460" t="s">
        <v>1749</v>
      </c>
      <c r="D1460" t="s">
        <v>1750</v>
      </c>
      <c r="M1460" t="s">
        <v>11832</v>
      </c>
      <c r="N1460" t="s">
        <v>11833</v>
      </c>
      <c r="O1460" t="s">
        <v>11763</v>
      </c>
    </row>
    <row r="1461" spans="3:15" ht="15">
      <c r="C1461" t="s">
        <v>1751</v>
      </c>
      <c r="D1461" t="s">
        <v>1752</v>
      </c>
      <c r="M1461" t="s">
        <v>11834</v>
      </c>
      <c r="N1461" t="s">
        <v>11835</v>
      </c>
      <c r="O1461" t="s">
        <v>11763</v>
      </c>
    </row>
    <row r="1462" spans="3:15" ht="15">
      <c r="C1462" t="s">
        <v>1753</v>
      </c>
      <c r="D1462" t="s">
        <v>1754</v>
      </c>
      <c r="M1462" t="s">
        <v>11836</v>
      </c>
      <c r="N1462" t="s">
        <v>11837</v>
      </c>
      <c r="O1462" t="s">
        <v>11763</v>
      </c>
    </row>
    <row r="1463" spans="3:15" ht="15">
      <c r="C1463" t="s">
        <v>1755</v>
      </c>
      <c r="D1463" t="s">
        <v>1756</v>
      </c>
      <c r="M1463" t="s">
        <v>11869</v>
      </c>
      <c r="N1463" t="s">
        <v>11870</v>
      </c>
      <c r="O1463" t="s">
        <v>11763</v>
      </c>
    </row>
    <row r="1464" spans="3:15" ht="15">
      <c r="C1464" t="s">
        <v>5146</v>
      </c>
      <c r="D1464" t="s">
        <v>1757</v>
      </c>
      <c r="M1464" t="s">
        <v>13521</v>
      </c>
      <c r="N1464" t="s">
        <v>13522</v>
      </c>
      <c r="O1464" t="s">
        <v>11763</v>
      </c>
    </row>
    <row r="1465" spans="3:15" ht="15">
      <c r="C1465" t="s">
        <v>1758</v>
      </c>
      <c r="D1465" t="s">
        <v>1759</v>
      </c>
      <c r="M1465" t="s">
        <v>15219</v>
      </c>
      <c r="N1465" t="s">
        <v>15220</v>
      </c>
      <c r="O1465" t="s">
        <v>11763</v>
      </c>
    </row>
    <row r="1466" spans="3:15" ht="15">
      <c r="C1466" t="s">
        <v>1760</v>
      </c>
      <c r="D1466" t="s">
        <v>1761</v>
      </c>
      <c r="M1466" t="s">
        <v>13523</v>
      </c>
      <c r="N1466" t="s">
        <v>15221</v>
      </c>
      <c r="O1466" t="s">
        <v>11763</v>
      </c>
    </row>
    <row r="1467" spans="3:15" ht="15">
      <c r="C1467" t="s">
        <v>1762</v>
      </c>
      <c r="D1467" t="s">
        <v>1763</v>
      </c>
      <c r="M1467" t="s">
        <v>15222</v>
      </c>
      <c r="N1467" t="s">
        <v>15223</v>
      </c>
      <c r="O1467" t="s">
        <v>11763</v>
      </c>
    </row>
    <row r="1468" spans="3:15" ht="15">
      <c r="C1468" t="s">
        <v>5152</v>
      </c>
      <c r="D1468" t="s">
        <v>1764</v>
      </c>
      <c r="M1468" t="s">
        <v>11838</v>
      </c>
      <c r="N1468" t="s">
        <v>11839</v>
      </c>
      <c r="O1468" t="s">
        <v>11763</v>
      </c>
    </row>
    <row r="1469" spans="3:15" ht="15">
      <c r="C1469" t="s">
        <v>1765</v>
      </c>
      <c r="D1469" t="s">
        <v>1766</v>
      </c>
      <c r="M1469" t="s">
        <v>15224</v>
      </c>
      <c r="N1469" t="s">
        <v>15225</v>
      </c>
      <c r="O1469" t="s">
        <v>11763</v>
      </c>
    </row>
    <row r="1470" spans="3:15" ht="15">
      <c r="C1470" t="s">
        <v>1767</v>
      </c>
      <c r="D1470" t="s">
        <v>1768</v>
      </c>
      <c r="M1470" t="s">
        <v>13524</v>
      </c>
      <c r="N1470" t="s">
        <v>13525</v>
      </c>
      <c r="O1470" t="s">
        <v>11763</v>
      </c>
    </row>
    <row r="1471" spans="3:15" ht="15">
      <c r="C1471" t="s">
        <v>1769</v>
      </c>
      <c r="D1471" t="s">
        <v>1770</v>
      </c>
      <c r="M1471" t="s">
        <v>15226</v>
      </c>
      <c r="N1471" t="s">
        <v>15227</v>
      </c>
      <c r="O1471" t="s">
        <v>11763</v>
      </c>
    </row>
    <row r="1472" spans="3:15" ht="15">
      <c r="C1472" t="s">
        <v>1771</v>
      </c>
      <c r="D1472" t="s">
        <v>1772</v>
      </c>
      <c r="M1472" t="s">
        <v>15228</v>
      </c>
      <c r="N1472" t="s">
        <v>15229</v>
      </c>
      <c r="O1472" t="s">
        <v>11763</v>
      </c>
    </row>
    <row r="1473" spans="3:15" ht="15">
      <c r="C1473" t="s">
        <v>1773</v>
      </c>
      <c r="D1473" t="s">
        <v>1774</v>
      </c>
      <c r="M1473" t="s">
        <v>15230</v>
      </c>
      <c r="N1473" t="s">
        <v>15231</v>
      </c>
      <c r="O1473" t="s">
        <v>11763</v>
      </c>
    </row>
    <row r="1474" spans="3:15" ht="15">
      <c r="C1474" t="s">
        <v>4734</v>
      </c>
      <c r="D1474" t="s">
        <v>1775</v>
      </c>
      <c r="M1474" t="s">
        <v>15232</v>
      </c>
      <c r="N1474" t="s">
        <v>15233</v>
      </c>
      <c r="O1474" t="s">
        <v>11763</v>
      </c>
    </row>
    <row r="1475" spans="3:15" ht="15">
      <c r="C1475" t="s">
        <v>1058</v>
      </c>
      <c r="D1475" t="s">
        <v>1776</v>
      </c>
      <c r="M1475" t="s">
        <v>15234</v>
      </c>
      <c r="N1475" t="s">
        <v>15235</v>
      </c>
      <c r="O1475" t="s">
        <v>11763</v>
      </c>
    </row>
    <row r="1476" spans="3:15" ht="15">
      <c r="C1476" t="s">
        <v>1777</v>
      </c>
      <c r="D1476" t="s">
        <v>1778</v>
      </c>
      <c r="M1476" t="s">
        <v>15236</v>
      </c>
      <c r="N1476" t="s">
        <v>15237</v>
      </c>
      <c r="O1476" t="s">
        <v>11763</v>
      </c>
    </row>
    <row r="1477" spans="3:15" ht="15">
      <c r="C1477" t="s">
        <v>1779</v>
      </c>
      <c r="D1477" t="s">
        <v>1780</v>
      </c>
      <c r="M1477" t="s">
        <v>13526</v>
      </c>
      <c r="N1477" t="s">
        <v>13527</v>
      </c>
      <c r="O1477" t="s">
        <v>11763</v>
      </c>
    </row>
    <row r="1478" spans="3:15" ht="15">
      <c r="C1478" t="s">
        <v>1781</v>
      </c>
      <c r="D1478" t="s">
        <v>1782</v>
      </c>
      <c r="M1478" t="s">
        <v>13528</v>
      </c>
      <c r="N1478" t="s">
        <v>13529</v>
      </c>
      <c r="O1478" t="s">
        <v>11763</v>
      </c>
    </row>
    <row r="1479" spans="3:15" ht="15">
      <c r="C1479" t="s">
        <v>1783</v>
      </c>
      <c r="D1479" t="s">
        <v>1784</v>
      </c>
      <c r="M1479" t="s">
        <v>15238</v>
      </c>
      <c r="N1479" t="s">
        <v>15239</v>
      </c>
      <c r="O1479" t="s">
        <v>11763</v>
      </c>
    </row>
    <row r="1480" spans="3:15" ht="15">
      <c r="C1480" t="s">
        <v>1785</v>
      </c>
      <c r="D1480" t="s">
        <v>1786</v>
      </c>
      <c r="M1480" t="s">
        <v>15240</v>
      </c>
      <c r="N1480" t="s">
        <v>15241</v>
      </c>
      <c r="O1480" t="s">
        <v>11763</v>
      </c>
    </row>
    <row r="1481" spans="3:15" ht="15">
      <c r="C1481" t="s">
        <v>1787</v>
      </c>
      <c r="D1481" t="s">
        <v>1788</v>
      </c>
      <c r="M1481" t="s">
        <v>13530</v>
      </c>
      <c r="N1481" t="s">
        <v>13531</v>
      </c>
      <c r="O1481" t="s">
        <v>11763</v>
      </c>
    </row>
    <row r="1482" spans="3:15" ht="15">
      <c r="C1482" t="s">
        <v>1789</v>
      </c>
      <c r="D1482" t="s">
        <v>1790</v>
      </c>
      <c r="M1482" t="s">
        <v>13532</v>
      </c>
      <c r="N1482" t="s">
        <v>13533</v>
      </c>
      <c r="O1482" t="s">
        <v>11763</v>
      </c>
    </row>
    <row r="1483" spans="3:15" ht="15">
      <c r="C1483" t="s">
        <v>4969</v>
      </c>
      <c r="D1483" t="s">
        <v>1791</v>
      </c>
      <c r="M1483" t="s">
        <v>11876</v>
      </c>
      <c r="N1483" t="s">
        <v>11877</v>
      </c>
      <c r="O1483" t="s">
        <v>11763</v>
      </c>
    </row>
    <row r="1484" spans="3:15" ht="15">
      <c r="C1484" t="s">
        <v>1792</v>
      </c>
      <c r="D1484" t="s">
        <v>1793</v>
      </c>
      <c r="M1484" t="s">
        <v>15242</v>
      </c>
      <c r="N1484" t="s">
        <v>15243</v>
      </c>
      <c r="O1484" t="s">
        <v>11763</v>
      </c>
    </row>
    <row r="1485" spans="3:15" ht="15">
      <c r="C1485" t="s">
        <v>1794</v>
      </c>
      <c r="D1485" t="s">
        <v>1795</v>
      </c>
      <c r="M1485" t="s">
        <v>13534</v>
      </c>
      <c r="N1485" t="s">
        <v>13535</v>
      </c>
      <c r="O1485" t="s">
        <v>11763</v>
      </c>
    </row>
    <row r="1486" spans="3:15" ht="15">
      <c r="C1486" t="s">
        <v>1796</v>
      </c>
      <c r="D1486" t="s">
        <v>1797</v>
      </c>
      <c r="M1486" t="s">
        <v>11843</v>
      </c>
      <c r="N1486" t="s">
        <v>11844</v>
      </c>
      <c r="O1486" t="s">
        <v>11763</v>
      </c>
    </row>
    <row r="1487" spans="3:15" ht="15">
      <c r="C1487" t="s">
        <v>1798</v>
      </c>
      <c r="D1487" t="s">
        <v>1799</v>
      </c>
      <c r="M1487" t="s">
        <v>13536</v>
      </c>
      <c r="N1487" t="s">
        <v>13537</v>
      </c>
      <c r="O1487" t="s">
        <v>11763</v>
      </c>
    </row>
    <row r="1488" spans="3:15" ht="15">
      <c r="C1488" t="s">
        <v>1800</v>
      </c>
      <c r="D1488" t="s">
        <v>1801</v>
      </c>
      <c r="M1488" t="s">
        <v>13538</v>
      </c>
      <c r="N1488" t="s">
        <v>13539</v>
      </c>
      <c r="O1488" t="s">
        <v>11763</v>
      </c>
    </row>
    <row r="1489" spans="3:15" ht="15">
      <c r="C1489" t="s">
        <v>1802</v>
      </c>
      <c r="D1489" t="s">
        <v>1803</v>
      </c>
      <c r="M1489" t="s">
        <v>15244</v>
      </c>
      <c r="N1489" t="s">
        <v>15245</v>
      </c>
      <c r="O1489" t="s">
        <v>11763</v>
      </c>
    </row>
    <row r="1490" spans="3:15" ht="15">
      <c r="C1490" t="s">
        <v>1804</v>
      </c>
      <c r="D1490" t="s">
        <v>1805</v>
      </c>
      <c r="M1490" t="s">
        <v>13540</v>
      </c>
      <c r="N1490" t="s">
        <v>15246</v>
      </c>
      <c r="O1490" t="s">
        <v>11763</v>
      </c>
    </row>
    <row r="1491" spans="3:15" ht="15">
      <c r="C1491" t="s">
        <v>1806</v>
      </c>
      <c r="D1491" t="s">
        <v>1807</v>
      </c>
      <c r="M1491" t="s">
        <v>15247</v>
      </c>
      <c r="N1491" t="s">
        <v>15248</v>
      </c>
      <c r="O1491" t="s">
        <v>11880</v>
      </c>
    </row>
    <row r="1492" spans="3:15" ht="15">
      <c r="C1492" t="s">
        <v>1808</v>
      </c>
      <c r="D1492" t="s">
        <v>1809</v>
      </c>
      <c r="M1492" t="s">
        <v>11881</v>
      </c>
      <c r="N1492" t="s">
        <v>11882</v>
      </c>
      <c r="O1492" t="s">
        <v>11880</v>
      </c>
    </row>
    <row r="1493" spans="3:15" ht="15">
      <c r="C1493" t="s">
        <v>1810</v>
      </c>
      <c r="D1493" t="s">
        <v>1811</v>
      </c>
      <c r="M1493" t="s">
        <v>11883</v>
      </c>
      <c r="N1493" t="s">
        <v>13541</v>
      </c>
      <c r="O1493" t="s">
        <v>11880</v>
      </c>
    </row>
    <row r="1494" spans="3:15" ht="15">
      <c r="C1494" t="s">
        <v>1812</v>
      </c>
      <c r="D1494" t="s">
        <v>1813</v>
      </c>
      <c r="M1494" t="s">
        <v>11884</v>
      </c>
      <c r="N1494" t="s">
        <v>11885</v>
      </c>
      <c r="O1494" t="s">
        <v>11880</v>
      </c>
    </row>
    <row r="1495" spans="3:15" ht="15">
      <c r="C1495" t="s">
        <v>1814</v>
      </c>
      <c r="D1495" t="s">
        <v>1815</v>
      </c>
      <c r="M1495" t="s">
        <v>15249</v>
      </c>
      <c r="N1495" t="s">
        <v>15250</v>
      </c>
      <c r="O1495" t="s">
        <v>11880</v>
      </c>
    </row>
    <row r="1496" spans="3:15" ht="15">
      <c r="C1496" t="s">
        <v>1816</v>
      </c>
      <c r="D1496" t="s">
        <v>1817</v>
      </c>
      <c r="M1496" t="s">
        <v>15251</v>
      </c>
      <c r="N1496" t="s">
        <v>15252</v>
      </c>
      <c r="O1496" t="s">
        <v>11880</v>
      </c>
    </row>
    <row r="1497" spans="3:15" ht="15">
      <c r="C1497" t="s">
        <v>1818</v>
      </c>
      <c r="D1497" t="s">
        <v>1819</v>
      </c>
      <c r="M1497" t="s">
        <v>11886</v>
      </c>
      <c r="N1497" t="s">
        <v>11887</v>
      </c>
      <c r="O1497" t="s">
        <v>11880</v>
      </c>
    </row>
    <row r="1498" spans="3:15" ht="15">
      <c r="C1498" t="s">
        <v>1820</v>
      </c>
      <c r="D1498" t="s">
        <v>1821</v>
      </c>
      <c r="M1498" t="s">
        <v>15253</v>
      </c>
      <c r="N1498" t="s">
        <v>10897</v>
      </c>
      <c r="O1498" t="s">
        <v>11880</v>
      </c>
    </row>
    <row r="1499" spans="3:15" ht="15">
      <c r="C1499" t="s">
        <v>1822</v>
      </c>
      <c r="D1499" t="s">
        <v>1823</v>
      </c>
      <c r="M1499" t="s">
        <v>11888</v>
      </c>
      <c r="N1499" t="s">
        <v>11889</v>
      </c>
      <c r="O1499" t="s">
        <v>11880</v>
      </c>
    </row>
    <row r="1500" spans="3:15" ht="15">
      <c r="C1500" t="s">
        <v>1824</v>
      </c>
      <c r="D1500" t="s">
        <v>1825</v>
      </c>
      <c r="M1500" t="s">
        <v>15254</v>
      </c>
      <c r="N1500" t="s">
        <v>15255</v>
      </c>
      <c r="O1500" t="s">
        <v>11880</v>
      </c>
    </row>
    <row r="1501" spans="3:15" ht="15">
      <c r="C1501" t="s">
        <v>1826</v>
      </c>
      <c r="D1501" t="s">
        <v>1827</v>
      </c>
      <c r="M1501" t="s">
        <v>15256</v>
      </c>
      <c r="N1501" t="s">
        <v>15257</v>
      </c>
      <c r="O1501" t="s">
        <v>11880</v>
      </c>
    </row>
    <row r="1502" spans="3:15" ht="15">
      <c r="C1502" t="s">
        <v>1828</v>
      </c>
      <c r="D1502" t="s">
        <v>1829</v>
      </c>
      <c r="M1502" t="s">
        <v>11890</v>
      </c>
      <c r="N1502" t="s">
        <v>11891</v>
      </c>
      <c r="O1502" t="s">
        <v>11880</v>
      </c>
    </row>
    <row r="1503" spans="3:15" ht="15">
      <c r="C1503" t="s">
        <v>1830</v>
      </c>
      <c r="D1503" t="s">
        <v>1831</v>
      </c>
      <c r="M1503" t="s">
        <v>13542</v>
      </c>
      <c r="N1503" t="s">
        <v>13543</v>
      </c>
      <c r="O1503" t="s">
        <v>11880</v>
      </c>
    </row>
    <row r="1504" spans="3:15" ht="15">
      <c r="C1504" t="s">
        <v>1832</v>
      </c>
      <c r="D1504" t="s">
        <v>1833</v>
      </c>
      <c r="M1504" t="s">
        <v>15258</v>
      </c>
      <c r="N1504" t="s">
        <v>15259</v>
      </c>
      <c r="O1504" t="s">
        <v>11880</v>
      </c>
    </row>
    <row r="1505" spans="3:15" ht="15">
      <c r="C1505" t="s">
        <v>1834</v>
      </c>
      <c r="D1505" t="s">
        <v>1835</v>
      </c>
      <c r="M1505" t="s">
        <v>11896</v>
      </c>
      <c r="N1505" t="s">
        <v>13544</v>
      </c>
      <c r="O1505" t="s">
        <v>11880</v>
      </c>
    </row>
    <row r="1506" spans="3:15" ht="15">
      <c r="C1506" t="s">
        <v>1836</v>
      </c>
      <c r="D1506" t="s">
        <v>1837</v>
      </c>
      <c r="M1506" t="s">
        <v>15260</v>
      </c>
      <c r="N1506" t="s">
        <v>15261</v>
      </c>
      <c r="O1506" t="s">
        <v>11880</v>
      </c>
    </row>
    <row r="1507" spans="3:15" ht="15">
      <c r="C1507" t="s">
        <v>1838</v>
      </c>
      <c r="D1507" t="s">
        <v>1839</v>
      </c>
      <c r="M1507" t="s">
        <v>11897</v>
      </c>
      <c r="N1507" t="s">
        <v>13545</v>
      </c>
      <c r="O1507" t="s">
        <v>11880</v>
      </c>
    </row>
    <row r="1508" spans="3:15" ht="15">
      <c r="C1508" t="s">
        <v>295</v>
      </c>
      <c r="D1508" t="s">
        <v>1840</v>
      </c>
      <c r="M1508" t="s">
        <v>13546</v>
      </c>
      <c r="N1508" t="s">
        <v>13547</v>
      </c>
      <c r="O1508" t="s">
        <v>11880</v>
      </c>
    </row>
    <row r="1509" spans="3:15" ht="15">
      <c r="C1509" t="s">
        <v>1841</v>
      </c>
      <c r="D1509" t="s">
        <v>1842</v>
      </c>
      <c r="M1509" t="s">
        <v>13548</v>
      </c>
      <c r="N1509" t="s">
        <v>13549</v>
      </c>
      <c r="O1509" t="s">
        <v>11880</v>
      </c>
    </row>
    <row r="1510" spans="3:15" ht="15">
      <c r="C1510" t="s">
        <v>1843</v>
      </c>
      <c r="D1510" t="s">
        <v>1844</v>
      </c>
      <c r="M1510" t="s">
        <v>13550</v>
      </c>
      <c r="N1510" t="s">
        <v>13551</v>
      </c>
      <c r="O1510" t="s">
        <v>11880</v>
      </c>
    </row>
    <row r="1511" spans="3:15" ht="15">
      <c r="C1511" t="s">
        <v>1845</v>
      </c>
      <c r="D1511" t="s">
        <v>1846</v>
      </c>
      <c r="M1511" t="s">
        <v>15262</v>
      </c>
      <c r="N1511" t="s">
        <v>15263</v>
      </c>
      <c r="O1511" t="s">
        <v>11880</v>
      </c>
    </row>
    <row r="1512" spans="3:15" ht="15">
      <c r="C1512" t="s">
        <v>1847</v>
      </c>
      <c r="D1512" t="s">
        <v>1848</v>
      </c>
      <c r="M1512" t="s">
        <v>15264</v>
      </c>
      <c r="N1512" t="s">
        <v>15265</v>
      </c>
      <c r="O1512" t="s">
        <v>11880</v>
      </c>
    </row>
    <row r="1513" spans="3:15" ht="15">
      <c r="C1513" t="s">
        <v>1849</v>
      </c>
      <c r="D1513" t="s">
        <v>1850</v>
      </c>
      <c r="M1513" t="s">
        <v>11909</v>
      </c>
      <c r="N1513" t="s">
        <v>11910</v>
      </c>
      <c r="O1513" t="s">
        <v>11880</v>
      </c>
    </row>
    <row r="1514" spans="3:15" ht="15">
      <c r="C1514" t="s">
        <v>1851</v>
      </c>
      <c r="D1514" t="s">
        <v>1852</v>
      </c>
      <c r="M1514" t="s">
        <v>15266</v>
      </c>
      <c r="N1514" t="s">
        <v>15267</v>
      </c>
      <c r="O1514" t="s">
        <v>11880</v>
      </c>
    </row>
    <row r="1515" spans="3:15" ht="15">
      <c r="C1515" t="s">
        <v>1853</v>
      </c>
      <c r="D1515" t="s">
        <v>1854</v>
      </c>
      <c r="M1515" t="s">
        <v>13552</v>
      </c>
      <c r="N1515" t="s">
        <v>13553</v>
      </c>
      <c r="O1515" t="s">
        <v>11880</v>
      </c>
    </row>
    <row r="1516" spans="3:15" ht="15">
      <c r="C1516" t="s">
        <v>5150</v>
      </c>
      <c r="D1516" t="s">
        <v>1855</v>
      </c>
      <c r="M1516" t="s">
        <v>13554</v>
      </c>
      <c r="N1516" t="s">
        <v>13555</v>
      </c>
      <c r="O1516" t="s">
        <v>11880</v>
      </c>
    </row>
    <row r="1517" spans="3:15" ht="15">
      <c r="C1517" t="s">
        <v>1856</v>
      </c>
      <c r="D1517" t="s">
        <v>1857</v>
      </c>
      <c r="M1517" t="s">
        <v>13556</v>
      </c>
      <c r="N1517" t="s">
        <v>13557</v>
      </c>
      <c r="O1517" t="s">
        <v>11880</v>
      </c>
    </row>
    <row r="1518" spans="3:15" ht="15">
      <c r="C1518" t="s">
        <v>1858</v>
      </c>
      <c r="D1518" t="s">
        <v>1859</v>
      </c>
      <c r="M1518" t="s">
        <v>11898</v>
      </c>
      <c r="N1518" t="s">
        <v>13558</v>
      </c>
      <c r="O1518" t="s">
        <v>11880</v>
      </c>
    </row>
    <row r="1519" spans="3:15" ht="15">
      <c r="C1519" t="s">
        <v>235</v>
      </c>
      <c r="D1519" t="s">
        <v>1860</v>
      </c>
      <c r="M1519" t="s">
        <v>15268</v>
      </c>
      <c r="N1519" t="s">
        <v>15269</v>
      </c>
      <c r="O1519" t="s">
        <v>11880</v>
      </c>
    </row>
    <row r="1520" spans="3:15" ht="15">
      <c r="C1520" t="s">
        <v>1861</v>
      </c>
      <c r="D1520" t="s">
        <v>1862</v>
      </c>
      <c r="M1520" t="s">
        <v>11911</v>
      </c>
      <c r="N1520" t="s">
        <v>11912</v>
      </c>
      <c r="O1520" t="s">
        <v>11880</v>
      </c>
    </row>
    <row r="1521" spans="3:15" ht="15">
      <c r="C1521" t="s">
        <v>1863</v>
      </c>
      <c r="D1521" t="s">
        <v>1864</v>
      </c>
      <c r="M1521" t="s">
        <v>11892</v>
      </c>
      <c r="N1521" t="s">
        <v>11893</v>
      </c>
      <c r="O1521" t="s">
        <v>11880</v>
      </c>
    </row>
    <row r="1522" spans="3:15" ht="15">
      <c r="C1522" t="s">
        <v>1865</v>
      </c>
      <c r="D1522" t="s">
        <v>1866</v>
      </c>
      <c r="M1522" t="s">
        <v>13559</v>
      </c>
      <c r="N1522" t="s">
        <v>11114</v>
      </c>
      <c r="O1522" t="s">
        <v>11880</v>
      </c>
    </row>
    <row r="1523" spans="3:15" ht="15">
      <c r="C1523" t="s">
        <v>1867</v>
      </c>
      <c r="D1523" t="s">
        <v>1868</v>
      </c>
      <c r="M1523" t="s">
        <v>13560</v>
      </c>
      <c r="N1523" t="s">
        <v>13561</v>
      </c>
      <c r="O1523" t="s">
        <v>11880</v>
      </c>
    </row>
    <row r="1524" spans="3:15" ht="15">
      <c r="C1524" t="s">
        <v>1869</v>
      </c>
      <c r="D1524" t="s">
        <v>1870</v>
      </c>
      <c r="M1524" t="s">
        <v>15270</v>
      </c>
      <c r="N1524" t="s">
        <v>15271</v>
      </c>
      <c r="O1524" t="s">
        <v>11880</v>
      </c>
    </row>
    <row r="1525" spans="3:15" ht="15">
      <c r="C1525" t="s">
        <v>1871</v>
      </c>
      <c r="D1525" t="s">
        <v>1872</v>
      </c>
      <c r="M1525" t="s">
        <v>11899</v>
      </c>
      <c r="N1525" t="s">
        <v>11900</v>
      </c>
      <c r="O1525" t="s">
        <v>11880</v>
      </c>
    </row>
    <row r="1526" spans="3:15" ht="15">
      <c r="C1526" t="s">
        <v>1873</v>
      </c>
      <c r="D1526" t="s">
        <v>1874</v>
      </c>
      <c r="M1526" t="s">
        <v>11901</v>
      </c>
      <c r="N1526" t="s">
        <v>11902</v>
      </c>
      <c r="O1526" t="s">
        <v>11880</v>
      </c>
    </row>
    <row r="1527" spans="3:15" ht="15">
      <c r="C1527" t="s">
        <v>1875</v>
      </c>
      <c r="D1527" t="s">
        <v>1876</v>
      </c>
      <c r="M1527" t="s">
        <v>11903</v>
      </c>
      <c r="N1527" t="s">
        <v>11904</v>
      </c>
      <c r="O1527" t="s">
        <v>11880</v>
      </c>
    </row>
    <row r="1528" spans="3:15" ht="15">
      <c r="C1528" t="s">
        <v>1877</v>
      </c>
      <c r="D1528" t="s">
        <v>1878</v>
      </c>
      <c r="M1528" t="s">
        <v>11905</v>
      </c>
      <c r="N1528" t="s">
        <v>15272</v>
      </c>
      <c r="O1528" t="s">
        <v>11880</v>
      </c>
    </row>
    <row r="1529" spans="3:15" ht="15">
      <c r="C1529" t="s">
        <v>1879</v>
      </c>
      <c r="D1529" t="s">
        <v>1880</v>
      </c>
      <c r="M1529" t="s">
        <v>15273</v>
      </c>
      <c r="N1529" t="s">
        <v>15274</v>
      </c>
      <c r="O1529" t="s">
        <v>11880</v>
      </c>
    </row>
    <row r="1530" spans="3:15" ht="15">
      <c r="C1530" t="s">
        <v>1881</v>
      </c>
      <c r="D1530" t="s">
        <v>1882</v>
      </c>
      <c r="M1530" t="s">
        <v>13562</v>
      </c>
      <c r="N1530" t="s">
        <v>13563</v>
      </c>
      <c r="O1530" t="s">
        <v>11880</v>
      </c>
    </row>
    <row r="1531" spans="3:15" ht="15">
      <c r="C1531" t="s">
        <v>1883</v>
      </c>
      <c r="D1531" t="s">
        <v>1884</v>
      </c>
      <c r="M1531" t="s">
        <v>15275</v>
      </c>
      <c r="N1531" t="s">
        <v>11490</v>
      </c>
      <c r="O1531" t="s">
        <v>11880</v>
      </c>
    </row>
    <row r="1532" spans="3:15" ht="15">
      <c r="C1532" t="s">
        <v>1885</v>
      </c>
      <c r="D1532" t="s">
        <v>1886</v>
      </c>
      <c r="M1532" t="s">
        <v>11978</v>
      </c>
      <c r="N1532" t="s">
        <v>11979</v>
      </c>
      <c r="O1532" t="s">
        <v>11880</v>
      </c>
    </row>
    <row r="1533" spans="3:15" ht="15">
      <c r="C1533" t="s">
        <v>1887</v>
      </c>
      <c r="D1533" t="s">
        <v>1888</v>
      </c>
      <c r="M1533" t="s">
        <v>13564</v>
      </c>
      <c r="N1533" t="s">
        <v>13565</v>
      </c>
      <c r="O1533" t="s">
        <v>11880</v>
      </c>
    </row>
    <row r="1534" spans="3:15" ht="15">
      <c r="C1534" t="s">
        <v>1889</v>
      </c>
      <c r="D1534" t="s">
        <v>1890</v>
      </c>
      <c r="M1534" t="s">
        <v>11994</v>
      </c>
      <c r="N1534" t="s">
        <v>11995</v>
      </c>
      <c r="O1534" t="s">
        <v>11880</v>
      </c>
    </row>
    <row r="1535" spans="3:15" ht="15">
      <c r="C1535" t="s">
        <v>4774</v>
      </c>
      <c r="D1535" t="s">
        <v>1891</v>
      </c>
      <c r="M1535" t="s">
        <v>15276</v>
      </c>
      <c r="N1535" t="s">
        <v>15277</v>
      </c>
      <c r="O1535" t="s">
        <v>11880</v>
      </c>
    </row>
    <row r="1536" spans="3:15" ht="15">
      <c r="C1536" t="s">
        <v>1892</v>
      </c>
      <c r="D1536" t="s">
        <v>1893</v>
      </c>
      <c r="M1536" t="s">
        <v>13566</v>
      </c>
      <c r="N1536" t="s">
        <v>13567</v>
      </c>
      <c r="O1536" t="s">
        <v>11880</v>
      </c>
    </row>
    <row r="1537" spans="3:15" ht="15">
      <c r="C1537" t="s">
        <v>1894</v>
      </c>
      <c r="D1537" t="s">
        <v>1895</v>
      </c>
      <c r="M1537" t="s">
        <v>15278</v>
      </c>
      <c r="N1537" t="s">
        <v>15279</v>
      </c>
      <c r="O1537" t="s">
        <v>11880</v>
      </c>
    </row>
    <row r="1538" spans="3:15" ht="15">
      <c r="C1538" t="s">
        <v>1896</v>
      </c>
      <c r="D1538" t="s">
        <v>1897</v>
      </c>
      <c r="M1538" t="s">
        <v>13568</v>
      </c>
      <c r="N1538" t="s">
        <v>13569</v>
      </c>
      <c r="O1538" t="s">
        <v>11880</v>
      </c>
    </row>
    <row r="1539" spans="3:15" ht="15">
      <c r="C1539" t="s">
        <v>1898</v>
      </c>
      <c r="D1539" t="s">
        <v>1899</v>
      </c>
      <c r="M1539" t="s">
        <v>11906</v>
      </c>
      <c r="N1539" t="s">
        <v>13570</v>
      </c>
      <c r="O1539" t="s">
        <v>11880</v>
      </c>
    </row>
    <row r="1540" spans="3:15" ht="15">
      <c r="C1540" t="s">
        <v>1900</v>
      </c>
      <c r="D1540" t="s">
        <v>1901</v>
      </c>
      <c r="M1540" t="s">
        <v>15280</v>
      </c>
      <c r="N1540" t="s">
        <v>15281</v>
      </c>
      <c r="O1540" t="s">
        <v>11880</v>
      </c>
    </row>
    <row r="1541" spans="3:15" ht="15">
      <c r="C1541" t="s">
        <v>1902</v>
      </c>
      <c r="D1541" t="s">
        <v>1903</v>
      </c>
      <c r="M1541" t="s">
        <v>13571</v>
      </c>
      <c r="N1541" t="s">
        <v>13572</v>
      </c>
      <c r="O1541" t="s">
        <v>11880</v>
      </c>
    </row>
    <row r="1542" spans="3:15" ht="15">
      <c r="C1542" t="s">
        <v>1904</v>
      </c>
      <c r="D1542" t="s">
        <v>1905</v>
      </c>
      <c r="M1542" t="s">
        <v>15282</v>
      </c>
      <c r="N1542" t="s">
        <v>15283</v>
      </c>
      <c r="O1542" t="s">
        <v>11880</v>
      </c>
    </row>
    <row r="1543" spans="3:15" ht="15">
      <c r="C1543" t="s">
        <v>1906</v>
      </c>
      <c r="D1543" t="s">
        <v>1907</v>
      </c>
      <c r="M1543" t="s">
        <v>13573</v>
      </c>
      <c r="N1543" t="s">
        <v>13574</v>
      </c>
      <c r="O1543" t="s">
        <v>11880</v>
      </c>
    </row>
    <row r="1544" spans="3:15" ht="15">
      <c r="C1544" t="s">
        <v>1908</v>
      </c>
      <c r="D1544" t="s">
        <v>1909</v>
      </c>
      <c r="M1544" t="s">
        <v>15284</v>
      </c>
      <c r="N1544" t="s">
        <v>15285</v>
      </c>
      <c r="O1544" t="s">
        <v>11880</v>
      </c>
    </row>
    <row r="1545" spans="3:15" ht="15">
      <c r="C1545" t="s">
        <v>1910</v>
      </c>
      <c r="D1545" t="s">
        <v>1911</v>
      </c>
      <c r="M1545" t="s">
        <v>13575</v>
      </c>
      <c r="N1545" t="s">
        <v>13576</v>
      </c>
      <c r="O1545" t="s">
        <v>11880</v>
      </c>
    </row>
    <row r="1546" spans="3:15" ht="15">
      <c r="C1546" t="s">
        <v>1912</v>
      </c>
      <c r="D1546" t="s">
        <v>1913</v>
      </c>
      <c r="M1546" t="s">
        <v>15286</v>
      </c>
      <c r="N1546" t="s">
        <v>15287</v>
      </c>
      <c r="O1546" t="s">
        <v>11880</v>
      </c>
    </row>
    <row r="1547" spans="3:15" ht="15">
      <c r="C1547" t="s">
        <v>1471</v>
      </c>
      <c r="D1547" t="s">
        <v>1914</v>
      </c>
      <c r="M1547" t="s">
        <v>15288</v>
      </c>
      <c r="N1547" t="s">
        <v>15289</v>
      </c>
      <c r="O1547" t="s">
        <v>11880</v>
      </c>
    </row>
    <row r="1548" spans="3:15" ht="15">
      <c r="C1548" t="s">
        <v>1915</v>
      </c>
      <c r="D1548" t="s">
        <v>1916</v>
      </c>
      <c r="M1548" t="s">
        <v>15290</v>
      </c>
      <c r="N1548" t="s">
        <v>15291</v>
      </c>
      <c r="O1548" t="s">
        <v>11880</v>
      </c>
    </row>
    <row r="1549" spans="3:15" ht="15">
      <c r="C1549" t="s">
        <v>1917</v>
      </c>
      <c r="D1549" t="s">
        <v>1918</v>
      </c>
      <c r="M1549" t="s">
        <v>15292</v>
      </c>
      <c r="N1549" t="s">
        <v>15293</v>
      </c>
      <c r="O1549" t="s">
        <v>11880</v>
      </c>
    </row>
    <row r="1550" spans="3:15" ht="15">
      <c r="C1550" t="s">
        <v>1919</v>
      </c>
      <c r="D1550" t="s">
        <v>1920</v>
      </c>
      <c r="M1550" t="s">
        <v>15294</v>
      </c>
      <c r="N1550" t="s">
        <v>15295</v>
      </c>
      <c r="O1550" t="s">
        <v>11880</v>
      </c>
    </row>
    <row r="1551" spans="3:15" ht="15">
      <c r="C1551" t="s">
        <v>1921</v>
      </c>
      <c r="D1551" t="s">
        <v>1922</v>
      </c>
      <c r="M1551" t="s">
        <v>15296</v>
      </c>
      <c r="N1551" t="s">
        <v>15297</v>
      </c>
      <c r="O1551" t="s">
        <v>11880</v>
      </c>
    </row>
    <row r="1552" spans="3:15" ht="15">
      <c r="C1552" t="s">
        <v>1923</v>
      </c>
      <c r="D1552" t="s">
        <v>1924</v>
      </c>
      <c r="M1552" t="s">
        <v>13577</v>
      </c>
      <c r="N1552" t="s">
        <v>13578</v>
      </c>
      <c r="O1552" t="s">
        <v>11880</v>
      </c>
    </row>
    <row r="1553" spans="3:15" ht="15">
      <c r="C1553" t="s">
        <v>1925</v>
      </c>
      <c r="D1553" t="s">
        <v>1926</v>
      </c>
      <c r="M1553" t="s">
        <v>15298</v>
      </c>
      <c r="N1553" t="s">
        <v>15299</v>
      </c>
      <c r="O1553" t="s">
        <v>11880</v>
      </c>
    </row>
    <row r="1554" spans="3:15" ht="15">
      <c r="C1554" t="s">
        <v>1927</v>
      </c>
      <c r="D1554" t="s">
        <v>1928</v>
      </c>
      <c r="M1554" t="s">
        <v>15300</v>
      </c>
      <c r="N1554" t="s">
        <v>15301</v>
      </c>
      <c r="O1554" t="s">
        <v>11880</v>
      </c>
    </row>
    <row r="1555" spans="3:15" ht="15">
      <c r="C1555" t="s">
        <v>1929</v>
      </c>
      <c r="D1555" t="s">
        <v>1930</v>
      </c>
      <c r="M1555" t="s">
        <v>11907</v>
      </c>
      <c r="N1555" t="s">
        <v>13579</v>
      </c>
      <c r="O1555" t="s">
        <v>11880</v>
      </c>
    </row>
    <row r="1556" spans="3:15" ht="15">
      <c r="C1556" t="s">
        <v>1931</v>
      </c>
      <c r="D1556" t="s">
        <v>1932</v>
      </c>
      <c r="M1556" t="s">
        <v>15302</v>
      </c>
      <c r="N1556" t="s">
        <v>15303</v>
      </c>
      <c r="O1556" t="s">
        <v>11880</v>
      </c>
    </row>
    <row r="1557" spans="3:15" ht="15">
      <c r="C1557" t="s">
        <v>5044</v>
      </c>
      <c r="D1557" t="s">
        <v>1933</v>
      </c>
      <c r="M1557" t="s">
        <v>15304</v>
      </c>
      <c r="N1557" t="s">
        <v>15305</v>
      </c>
      <c r="O1557" t="s">
        <v>11880</v>
      </c>
    </row>
    <row r="1558" spans="3:15" ht="15">
      <c r="C1558" t="s">
        <v>1934</v>
      </c>
      <c r="D1558" t="s">
        <v>1935</v>
      </c>
      <c r="M1558" t="s">
        <v>13580</v>
      </c>
      <c r="N1558" t="s">
        <v>13581</v>
      </c>
      <c r="O1558" t="s">
        <v>11880</v>
      </c>
    </row>
    <row r="1559" spans="3:15" ht="15">
      <c r="C1559" t="s">
        <v>1936</v>
      </c>
      <c r="D1559" t="s">
        <v>1937</v>
      </c>
      <c r="M1559" t="s">
        <v>13582</v>
      </c>
      <c r="N1559" t="s">
        <v>10897</v>
      </c>
      <c r="O1559" t="s">
        <v>11880</v>
      </c>
    </row>
    <row r="1560" spans="3:15" ht="15">
      <c r="C1560" t="s">
        <v>1938</v>
      </c>
      <c r="D1560" t="s">
        <v>1939</v>
      </c>
      <c r="M1560" t="s">
        <v>11894</v>
      </c>
      <c r="N1560" t="s">
        <v>11895</v>
      </c>
      <c r="O1560" t="s">
        <v>11880</v>
      </c>
    </row>
    <row r="1561" spans="3:15" ht="15">
      <c r="C1561" t="s">
        <v>1940</v>
      </c>
      <c r="D1561" t="s">
        <v>1941</v>
      </c>
      <c r="M1561" t="s">
        <v>11908</v>
      </c>
      <c r="N1561" t="s">
        <v>15306</v>
      </c>
      <c r="O1561" t="s">
        <v>11880</v>
      </c>
    </row>
    <row r="1562" spans="3:15" ht="15">
      <c r="C1562" t="s">
        <v>1942</v>
      </c>
      <c r="D1562" t="s">
        <v>1943</v>
      </c>
      <c r="M1562" t="s">
        <v>15307</v>
      </c>
      <c r="N1562" t="s">
        <v>15308</v>
      </c>
      <c r="O1562" t="s">
        <v>11880</v>
      </c>
    </row>
    <row r="1563" spans="3:15" ht="15">
      <c r="C1563" t="s">
        <v>5058</v>
      </c>
      <c r="D1563" t="s">
        <v>1944</v>
      </c>
      <c r="M1563" t="s">
        <v>15309</v>
      </c>
      <c r="N1563" t="s">
        <v>15310</v>
      </c>
      <c r="O1563" t="s">
        <v>11880</v>
      </c>
    </row>
    <row r="1564" spans="3:15" ht="15">
      <c r="C1564" t="s">
        <v>1945</v>
      </c>
      <c r="D1564" t="s">
        <v>1946</v>
      </c>
      <c r="M1564" t="s">
        <v>13583</v>
      </c>
      <c r="N1564" t="s">
        <v>13584</v>
      </c>
      <c r="O1564" t="s">
        <v>11880</v>
      </c>
    </row>
    <row r="1565" spans="3:15" ht="15">
      <c r="C1565" t="s">
        <v>1947</v>
      </c>
      <c r="D1565" t="s">
        <v>1948</v>
      </c>
      <c r="M1565" t="s">
        <v>13585</v>
      </c>
      <c r="N1565" t="s">
        <v>13586</v>
      </c>
      <c r="O1565" t="s">
        <v>11880</v>
      </c>
    </row>
    <row r="1566" spans="3:15" ht="15">
      <c r="C1566" t="s">
        <v>1949</v>
      </c>
      <c r="D1566" t="s">
        <v>1950</v>
      </c>
      <c r="M1566" t="s">
        <v>13587</v>
      </c>
      <c r="N1566" t="s">
        <v>13588</v>
      </c>
      <c r="O1566" t="s">
        <v>11880</v>
      </c>
    </row>
    <row r="1567" spans="3:15" ht="15">
      <c r="C1567" t="s">
        <v>1951</v>
      </c>
      <c r="D1567" t="s">
        <v>1952</v>
      </c>
      <c r="M1567" t="s">
        <v>15311</v>
      </c>
      <c r="N1567" t="s">
        <v>15312</v>
      </c>
      <c r="O1567" t="s">
        <v>11880</v>
      </c>
    </row>
    <row r="1568" spans="3:15" ht="15">
      <c r="C1568" t="s">
        <v>1953</v>
      </c>
      <c r="D1568" t="s">
        <v>1954</v>
      </c>
      <c r="M1568" t="s">
        <v>15313</v>
      </c>
      <c r="N1568" t="s">
        <v>15314</v>
      </c>
      <c r="O1568" t="s">
        <v>11880</v>
      </c>
    </row>
    <row r="1569" spans="3:15" ht="15">
      <c r="C1569" t="s">
        <v>1955</v>
      </c>
      <c r="D1569" t="s">
        <v>1956</v>
      </c>
      <c r="M1569" t="s">
        <v>11914</v>
      </c>
      <c r="N1569" t="s">
        <v>11915</v>
      </c>
      <c r="O1569" t="s">
        <v>11913</v>
      </c>
    </row>
    <row r="1570" spans="3:15" ht="15">
      <c r="C1570" t="s">
        <v>1957</v>
      </c>
      <c r="D1570" t="s">
        <v>1958</v>
      </c>
      <c r="M1570" t="s">
        <v>15315</v>
      </c>
      <c r="N1570" t="s">
        <v>15316</v>
      </c>
      <c r="O1570" t="s">
        <v>11913</v>
      </c>
    </row>
    <row r="1571" spans="3:15" ht="15">
      <c r="C1571" t="s">
        <v>1959</v>
      </c>
      <c r="D1571" t="s">
        <v>1960</v>
      </c>
      <c r="M1571" t="s">
        <v>15317</v>
      </c>
      <c r="N1571" t="s">
        <v>15318</v>
      </c>
      <c r="O1571" t="s">
        <v>11913</v>
      </c>
    </row>
    <row r="1572" spans="3:15" ht="15">
      <c r="C1572" t="s">
        <v>1961</v>
      </c>
      <c r="D1572" t="s">
        <v>1962</v>
      </c>
      <c r="M1572" t="s">
        <v>15319</v>
      </c>
      <c r="N1572" t="s">
        <v>15320</v>
      </c>
      <c r="O1572" t="s">
        <v>11913</v>
      </c>
    </row>
    <row r="1573" spans="3:15" ht="15">
      <c r="C1573" t="s">
        <v>1963</v>
      </c>
      <c r="D1573" t="s">
        <v>1964</v>
      </c>
      <c r="M1573" t="s">
        <v>15321</v>
      </c>
      <c r="N1573" t="s">
        <v>15322</v>
      </c>
      <c r="O1573" t="s">
        <v>11913</v>
      </c>
    </row>
    <row r="1574" spans="3:15" ht="15">
      <c r="C1574" t="s">
        <v>1965</v>
      </c>
      <c r="D1574" t="s">
        <v>1966</v>
      </c>
      <c r="M1574" t="s">
        <v>13589</v>
      </c>
      <c r="N1574" t="s">
        <v>13590</v>
      </c>
      <c r="O1574" t="s">
        <v>11913</v>
      </c>
    </row>
    <row r="1575" spans="3:15" ht="15">
      <c r="C1575" t="s">
        <v>1967</v>
      </c>
      <c r="D1575" t="s">
        <v>1968</v>
      </c>
      <c r="M1575" t="s">
        <v>11917</v>
      </c>
      <c r="N1575" t="s">
        <v>11918</v>
      </c>
      <c r="O1575" t="s">
        <v>11913</v>
      </c>
    </row>
    <row r="1576" spans="3:15" ht="15">
      <c r="C1576" t="s">
        <v>2399</v>
      </c>
      <c r="D1576" t="s">
        <v>1969</v>
      </c>
      <c r="M1576" t="s">
        <v>11921</v>
      </c>
      <c r="N1576" t="s">
        <v>11922</v>
      </c>
      <c r="O1576" t="s">
        <v>11913</v>
      </c>
    </row>
    <row r="1577" spans="3:15" ht="15">
      <c r="C1577" t="s">
        <v>1970</v>
      </c>
      <c r="D1577" t="s">
        <v>1971</v>
      </c>
      <c r="M1577" t="s">
        <v>15323</v>
      </c>
      <c r="N1577" t="s">
        <v>15324</v>
      </c>
      <c r="O1577" t="s">
        <v>11913</v>
      </c>
    </row>
    <row r="1578" spans="3:15" ht="15">
      <c r="C1578" t="s">
        <v>1972</v>
      </c>
      <c r="D1578" t="s">
        <v>1973</v>
      </c>
      <c r="M1578" t="s">
        <v>15325</v>
      </c>
      <c r="N1578" t="s">
        <v>15326</v>
      </c>
      <c r="O1578" t="s">
        <v>11913</v>
      </c>
    </row>
    <row r="1579" spans="3:15" ht="15">
      <c r="C1579" t="s">
        <v>1974</v>
      </c>
      <c r="D1579" t="s">
        <v>1975</v>
      </c>
      <c r="M1579" t="s">
        <v>15327</v>
      </c>
      <c r="N1579" t="s">
        <v>15328</v>
      </c>
      <c r="O1579" t="s">
        <v>11913</v>
      </c>
    </row>
    <row r="1580" spans="3:15" ht="15">
      <c r="C1580" t="s">
        <v>1976</v>
      </c>
      <c r="D1580" t="s">
        <v>1977</v>
      </c>
      <c r="M1580" t="s">
        <v>11925</v>
      </c>
      <c r="N1580" t="s">
        <v>11926</v>
      </c>
      <c r="O1580" t="s">
        <v>11913</v>
      </c>
    </row>
    <row r="1581" spans="3:15" ht="15">
      <c r="C1581" t="s">
        <v>1978</v>
      </c>
      <c r="D1581" t="s">
        <v>1979</v>
      </c>
      <c r="M1581" t="s">
        <v>15329</v>
      </c>
      <c r="N1581" t="s">
        <v>15330</v>
      </c>
      <c r="O1581" t="s">
        <v>11913</v>
      </c>
    </row>
    <row r="1582" spans="3:15" ht="15">
      <c r="C1582" t="s">
        <v>1980</v>
      </c>
      <c r="D1582" t="s">
        <v>1981</v>
      </c>
      <c r="M1582" t="s">
        <v>13591</v>
      </c>
      <c r="N1582" t="s">
        <v>13592</v>
      </c>
      <c r="O1582" t="s">
        <v>11913</v>
      </c>
    </row>
    <row r="1583" spans="3:15" ht="15">
      <c r="C1583" t="s">
        <v>1982</v>
      </c>
      <c r="D1583" t="s">
        <v>1983</v>
      </c>
      <c r="M1583" t="s">
        <v>11927</v>
      </c>
      <c r="N1583" t="s">
        <v>13593</v>
      </c>
      <c r="O1583" t="s">
        <v>11913</v>
      </c>
    </row>
    <row r="1584" spans="3:15" ht="15">
      <c r="C1584" t="s">
        <v>4862</v>
      </c>
      <c r="D1584" t="s">
        <v>1984</v>
      </c>
      <c r="M1584" t="s">
        <v>13594</v>
      </c>
      <c r="N1584" t="s">
        <v>15331</v>
      </c>
      <c r="O1584" t="s">
        <v>11913</v>
      </c>
    </row>
    <row r="1585" spans="3:15" ht="15">
      <c r="C1585" t="s">
        <v>1985</v>
      </c>
      <c r="D1585" t="s">
        <v>1986</v>
      </c>
      <c r="M1585" t="s">
        <v>11930</v>
      </c>
      <c r="N1585" t="s">
        <v>13595</v>
      </c>
      <c r="O1585" t="s">
        <v>11913</v>
      </c>
    </row>
    <row r="1586" spans="3:15" ht="15">
      <c r="C1586" t="s">
        <v>1987</v>
      </c>
      <c r="D1586" t="s">
        <v>1988</v>
      </c>
      <c r="M1586" t="s">
        <v>15332</v>
      </c>
      <c r="N1586" t="s">
        <v>15333</v>
      </c>
      <c r="O1586" t="s">
        <v>11913</v>
      </c>
    </row>
    <row r="1587" spans="3:15" ht="15">
      <c r="C1587" t="s">
        <v>1989</v>
      </c>
      <c r="D1587" t="s">
        <v>1990</v>
      </c>
      <c r="M1587" t="s">
        <v>11933</v>
      </c>
      <c r="N1587" t="s">
        <v>13596</v>
      </c>
      <c r="O1587" t="s">
        <v>11913</v>
      </c>
    </row>
    <row r="1588" spans="3:15" ht="15">
      <c r="C1588" t="s">
        <v>1991</v>
      </c>
      <c r="D1588" t="s">
        <v>1992</v>
      </c>
      <c r="M1588" t="s">
        <v>15334</v>
      </c>
      <c r="N1588" t="s">
        <v>15335</v>
      </c>
      <c r="O1588" t="s">
        <v>11913</v>
      </c>
    </row>
    <row r="1589" spans="3:15" ht="15">
      <c r="C1589" t="s">
        <v>1993</v>
      </c>
      <c r="D1589" t="s">
        <v>1994</v>
      </c>
      <c r="M1589" t="s">
        <v>11934</v>
      </c>
      <c r="N1589" t="s">
        <v>11935</v>
      </c>
      <c r="O1589" t="s">
        <v>11913</v>
      </c>
    </row>
    <row r="1590" spans="3:15" ht="15">
      <c r="C1590" t="s">
        <v>1995</v>
      </c>
      <c r="D1590" t="s">
        <v>1996</v>
      </c>
      <c r="M1590" t="s">
        <v>15336</v>
      </c>
      <c r="N1590" t="s">
        <v>15337</v>
      </c>
      <c r="O1590" t="s">
        <v>11913</v>
      </c>
    </row>
    <row r="1591" spans="3:15" ht="15">
      <c r="C1591" t="s">
        <v>1997</v>
      </c>
      <c r="D1591" t="s">
        <v>1998</v>
      </c>
      <c r="M1591" t="s">
        <v>15338</v>
      </c>
      <c r="N1591" t="s">
        <v>15339</v>
      </c>
      <c r="O1591" t="s">
        <v>11913</v>
      </c>
    </row>
    <row r="1592" spans="3:15" ht="15">
      <c r="C1592" t="s">
        <v>5128</v>
      </c>
      <c r="D1592" t="s">
        <v>1999</v>
      </c>
      <c r="M1592" t="s">
        <v>15340</v>
      </c>
      <c r="N1592" t="s">
        <v>15341</v>
      </c>
      <c r="O1592" t="s">
        <v>11913</v>
      </c>
    </row>
    <row r="1593" spans="3:15" ht="15">
      <c r="C1593" t="s">
        <v>2000</v>
      </c>
      <c r="D1593" t="s">
        <v>2001</v>
      </c>
      <c r="M1593" t="s">
        <v>13597</v>
      </c>
      <c r="N1593" t="s">
        <v>13598</v>
      </c>
      <c r="O1593" t="s">
        <v>11913</v>
      </c>
    </row>
    <row r="1594" spans="3:15" ht="15">
      <c r="C1594" t="s">
        <v>2002</v>
      </c>
      <c r="D1594" t="s">
        <v>2003</v>
      </c>
      <c r="M1594" t="s">
        <v>15342</v>
      </c>
      <c r="N1594" t="s">
        <v>15343</v>
      </c>
      <c r="O1594" t="s">
        <v>11913</v>
      </c>
    </row>
    <row r="1595" spans="3:15" ht="15">
      <c r="C1595" t="s">
        <v>2380</v>
      </c>
      <c r="D1595" t="s">
        <v>2004</v>
      </c>
      <c r="M1595" t="s">
        <v>13599</v>
      </c>
      <c r="N1595" t="s">
        <v>13600</v>
      </c>
      <c r="O1595" t="s">
        <v>11913</v>
      </c>
    </row>
    <row r="1596" spans="3:15" ht="15">
      <c r="C1596" t="s">
        <v>2005</v>
      </c>
      <c r="D1596" t="s">
        <v>2006</v>
      </c>
      <c r="M1596" t="s">
        <v>15344</v>
      </c>
      <c r="N1596" t="s">
        <v>15345</v>
      </c>
      <c r="O1596" t="s">
        <v>11913</v>
      </c>
    </row>
    <row r="1597" spans="3:15" ht="15">
      <c r="C1597" t="s">
        <v>2007</v>
      </c>
      <c r="D1597" t="s">
        <v>2008</v>
      </c>
      <c r="M1597" t="s">
        <v>13601</v>
      </c>
      <c r="N1597" t="s">
        <v>13602</v>
      </c>
      <c r="O1597" t="s">
        <v>11913</v>
      </c>
    </row>
    <row r="1598" spans="3:15" ht="15">
      <c r="C1598" t="s">
        <v>2009</v>
      </c>
      <c r="D1598" t="s">
        <v>2010</v>
      </c>
      <c r="M1598" t="s">
        <v>13603</v>
      </c>
      <c r="N1598" t="s">
        <v>13604</v>
      </c>
      <c r="O1598" t="s">
        <v>11913</v>
      </c>
    </row>
    <row r="1599" spans="3:15" ht="15">
      <c r="C1599" t="s">
        <v>2011</v>
      </c>
      <c r="D1599" t="s">
        <v>2012</v>
      </c>
      <c r="M1599" t="s">
        <v>15346</v>
      </c>
      <c r="N1599" t="s">
        <v>15347</v>
      </c>
      <c r="O1599" t="s">
        <v>11913</v>
      </c>
    </row>
    <row r="1600" spans="3:15" ht="15">
      <c r="C1600" t="s">
        <v>2013</v>
      </c>
      <c r="D1600" t="s">
        <v>2014</v>
      </c>
      <c r="M1600" t="s">
        <v>13605</v>
      </c>
      <c r="N1600" t="s">
        <v>13606</v>
      </c>
      <c r="O1600" t="s">
        <v>11913</v>
      </c>
    </row>
    <row r="1601" spans="3:15" ht="15">
      <c r="C1601" t="s">
        <v>2015</v>
      </c>
      <c r="D1601" t="s">
        <v>2016</v>
      </c>
      <c r="M1601" t="s">
        <v>13607</v>
      </c>
      <c r="N1601" t="s">
        <v>13608</v>
      </c>
      <c r="O1601" t="s">
        <v>11913</v>
      </c>
    </row>
    <row r="1602" spans="3:15" ht="15">
      <c r="C1602" t="s">
        <v>2017</v>
      </c>
      <c r="D1602" t="s">
        <v>2018</v>
      </c>
      <c r="M1602" t="s">
        <v>15348</v>
      </c>
      <c r="N1602" t="s">
        <v>15349</v>
      </c>
      <c r="O1602" t="s">
        <v>11913</v>
      </c>
    </row>
    <row r="1603" spans="3:15" ht="15">
      <c r="C1603" t="s">
        <v>2019</v>
      </c>
      <c r="D1603" t="s">
        <v>2020</v>
      </c>
      <c r="M1603" t="s">
        <v>15350</v>
      </c>
      <c r="N1603" t="s">
        <v>15351</v>
      </c>
      <c r="O1603" t="s">
        <v>11913</v>
      </c>
    </row>
    <row r="1604" spans="3:15" ht="15">
      <c r="C1604" t="s">
        <v>2021</v>
      </c>
      <c r="D1604" t="s">
        <v>2022</v>
      </c>
      <c r="M1604" t="s">
        <v>15352</v>
      </c>
      <c r="N1604" t="s">
        <v>15353</v>
      </c>
      <c r="O1604" t="s">
        <v>11913</v>
      </c>
    </row>
    <row r="1605" spans="3:15" ht="15">
      <c r="C1605" t="s">
        <v>2023</v>
      </c>
      <c r="D1605" t="s">
        <v>2024</v>
      </c>
      <c r="M1605" t="s">
        <v>15354</v>
      </c>
      <c r="N1605" t="s">
        <v>15355</v>
      </c>
      <c r="O1605" t="s">
        <v>11913</v>
      </c>
    </row>
    <row r="1606" spans="3:15" ht="15">
      <c r="C1606" t="s">
        <v>2025</v>
      </c>
      <c r="D1606" t="s">
        <v>2026</v>
      </c>
      <c r="M1606" t="s">
        <v>15356</v>
      </c>
      <c r="N1606" t="s">
        <v>15357</v>
      </c>
      <c r="O1606" t="s">
        <v>11913</v>
      </c>
    </row>
    <row r="1607" spans="3:15" ht="15">
      <c r="C1607" t="s">
        <v>2027</v>
      </c>
      <c r="D1607" t="s">
        <v>2028</v>
      </c>
      <c r="M1607" t="s">
        <v>15358</v>
      </c>
      <c r="N1607" t="s">
        <v>15359</v>
      </c>
      <c r="O1607" t="s">
        <v>11913</v>
      </c>
    </row>
    <row r="1608" spans="3:15" ht="15">
      <c r="C1608" t="s">
        <v>2029</v>
      </c>
      <c r="D1608" t="s">
        <v>2030</v>
      </c>
      <c r="M1608" t="s">
        <v>11938</v>
      </c>
      <c r="N1608" t="s">
        <v>11939</v>
      </c>
      <c r="O1608" t="s">
        <v>11913</v>
      </c>
    </row>
    <row r="1609" spans="3:15" ht="15">
      <c r="C1609" t="s">
        <v>2031</v>
      </c>
      <c r="D1609" t="s">
        <v>2032</v>
      </c>
      <c r="M1609" t="s">
        <v>15360</v>
      </c>
      <c r="N1609" t="s">
        <v>15361</v>
      </c>
      <c r="O1609" t="s">
        <v>11913</v>
      </c>
    </row>
    <row r="1610" spans="3:15" ht="15">
      <c r="C1610" t="s">
        <v>2033</v>
      </c>
      <c r="D1610" t="s">
        <v>2034</v>
      </c>
      <c r="M1610" t="s">
        <v>11940</v>
      </c>
      <c r="N1610" t="s">
        <v>11941</v>
      </c>
      <c r="O1610" t="s">
        <v>11913</v>
      </c>
    </row>
    <row r="1611" spans="3:15" ht="15">
      <c r="C1611" t="s">
        <v>2035</v>
      </c>
      <c r="D1611" t="s">
        <v>2036</v>
      </c>
      <c r="M1611" t="s">
        <v>11947</v>
      </c>
      <c r="N1611" t="s">
        <v>11948</v>
      </c>
      <c r="O1611" t="s">
        <v>11942</v>
      </c>
    </row>
    <row r="1612" spans="3:15" ht="15">
      <c r="C1612" t="s">
        <v>2037</v>
      </c>
      <c r="D1612" t="s">
        <v>2038</v>
      </c>
      <c r="M1612" t="s">
        <v>11943</v>
      </c>
      <c r="N1612" t="s">
        <v>13609</v>
      </c>
      <c r="O1612" t="s">
        <v>11942</v>
      </c>
    </row>
    <row r="1613" spans="3:15" ht="15">
      <c r="C1613" t="s">
        <v>2039</v>
      </c>
      <c r="D1613" t="s">
        <v>2040</v>
      </c>
      <c r="M1613" t="s">
        <v>15362</v>
      </c>
      <c r="N1613" t="s">
        <v>11271</v>
      </c>
      <c r="O1613" t="s">
        <v>11942</v>
      </c>
    </row>
    <row r="1614" spans="3:15" ht="15">
      <c r="C1614" t="s">
        <v>2041</v>
      </c>
      <c r="D1614" t="s">
        <v>2042</v>
      </c>
      <c r="M1614" t="s">
        <v>13610</v>
      </c>
      <c r="N1614" t="s">
        <v>13611</v>
      </c>
      <c r="O1614" t="s">
        <v>11942</v>
      </c>
    </row>
    <row r="1615" spans="3:15" ht="15">
      <c r="C1615" t="s">
        <v>2043</v>
      </c>
      <c r="D1615" t="s">
        <v>2044</v>
      </c>
      <c r="M1615" t="s">
        <v>13612</v>
      </c>
      <c r="N1615" t="s">
        <v>13613</v>
      </c>
      <c r="O1615" t="s">
        <v>11942</v>
      </c>
    </row>
    <row r="1616" spans="3:15" ht="15">
      <c r="C1616" t="s">
        <v>2045</v>
      </c>
      <c r="D1616" t="s">
        <v>2046</v>
      </c>
      <c r="M1616" t="s">
        <v>13614</v>
      </c>
      <c r="N1616" t="s">
        <v>13615</v>
      </c>
      <c r="O1616" t="s">
        <v>11942</v>
      </c>
    </row>
    <row r="1617" spans="3:15" ht="15">
      <c r="C1617" t="s">
        <v>2047</v>
      </c>
      <c r="D1617" t="s">
        <v>2048</v>
      </c>
      <c r="M1617" t="s">
        <v>11944</v>
      </c>
      <c r="N1617" t="s">
        <v>13616</v>
      </c>
      <c r="O1617" t="s">
        <v>11942</v>
      </c>
    </row>
    <row r="1618" spans="3:15" ht="15">
      <c r="C1618" t="s">
        <v>2049</v>
      </c>
      <c r="D1618" t="s">
        <v>2050</v>
      </c>
      <c r="M1618" t="s">
        <v>11945</v>
      </c>
      <c r="N1618" t="s">
        <v>11946</v>
      </c>
      <c r="O1618" t="s">
        <v>11942</v>
      </c>
    </row>
    <row r="1619" spans="3:15" ht="15">
      <c r="C1619" t="s">
        <v>2051</v>
      </c>
      <c r="D1619" t="s">
        <v>2052</v>
      </c>
      <c r="M1619" t="s">
        <v>13617</v>
      </c>
      <c r="N1619" t="s">
        <v>13618</v>
      </c>
      <c r="O1619" t="s">
        <v>11942</v>
      </c>
    </row>
    <row r="1620" spans="3:15" ht="15">
      <c r="C1620" t="s">
        <v>4373</v>
      </c>
      <c r="D1620" t="s">
        <v>2053</v>
      </c>
      <c r="M1620" t="s">
        <v>15363</v>
      </c>
      <c r="N1620" t="s">
        <v>15364</v>
      </c>
      <c r="O1620" t="s">
        <v>11942</v>
      </c>
    </row>
    <row r="1621" spans="3:15" ht="15">
      <c r="C1621" t="s">
        <v>2054</v>
      </c>
      <c r="D1621" t="s">
        <v>2055</v>
      </c>
      <c r="M1621" t="s">
        <v>11949</v>
      </c>
      <c r="N1621" t="s">
        <v>11950</v>
      </c>
      <c r="O1621" t="s">
        <v>11942</v>
      </c>
    </row>
    <row r="1622" spans="3:15" ht="15">
      <c r="C1622" t="s">
        <v>2056</v>
      </c>
      <c r="D1622" t="s">
        <v>2057</v>
      </c>
      <c r="M1622" t="s">
        <v>11951</v>
      </c>
      <c r="N1622" t="s">
        <v>11952</v>
      </c>
      <c r="O1622" t="s">
        <v>11942</v>
      </c>
    </row>
    <row r="1623" spans="3:15" ht="15">
      <c r="C1623" t="s">
        <v>2058</v>
      </c>
      <c r="D1623" t="s">
        <v>2059</v>
      </c>
      <c r="M1623" t="s">
        <v>15365</v>
      </c>
      <c r="N1623" t="s">
        <v>15366</v>
      </c>
      <c r="O1623" t="s">
        <v>11942</v>
      </c>
    </row>
    <row r="1624" spans="3:15" ht="15">
      <c r="C1624" t="s">
        <v>2060</v>
      </c>
      <c r="D1624" t="s">
        <v>2061</v>
      </c>
      <c r="M1624" t="s">
        <v>13619</v>
      </c>
      <c r="N1624" t="s">
        <v>13620</v>
      </c>
      <c r="O1624" t="s">
        <v>11942</v>
      </c>
    </row>
    <row r="1625" spans="3:15" ht="15">
      <c r="C1625" t="s">
        <v>2062</v>
      </c>
      <c r="D1625" t="s">
        <v>2063</v>
      </c>
      <c r="M1625" t="s">
        <v>15367</v>
      </c>
      <c r="N1625" t="s">
        <v>15368</v>
      </c>
      <c r="O1625" t="s">
        <v>11942</v>
      </c>
    </row>
    <row r="1626" spans="3:15" ht="15">
      <c r="C1626" t="s">
        <v>2064</v>
      </c>
      <c r="D1626" t="s">
        <v>2065</v>
      </c>
      <c r="M1626" t="s">
        <v>13621</v>
      </c>
      <c r="N1626" t="s">
        <v>13622</v>
      </c>
      <c r="O1626" t="s">
        <v>11942</v>
      </c>
    </row>
    <row r="1627" spans="3:15" ht="15">
      <c r="C1627" t="s">
        <v>2066</v>
      </c>
      <c r="D1627" t="s">
        <v>2067</v>
      </c>
      <c r="M1627" t="s">
        <v>11953</v>
      </c>
      <c r="N1627" t="s">
        <v>13623</v>
      </c>
      <c r="O1627" t="s">
        <v>11954</v>
      </c>
    </row>
    <row r="1628" spans="3:15" ht="15">
      <c r="C1628" t="s">
        <v>2068</v>
      </c>
      <c r="D1628" t="s">
        <v>2069</v>
      </c>
      <c r="M1628" t="s">
        <v>15369</v>
      </c>
      <c r="N1628" t="s">
        <v>15370</v>
      </c>
      <c r="O1628" t="s">
        <v>11954</v>
      </c>
    </row>
    <row r="1629" spans="3:15" ht="15">
      <c r="C1629" t="s">
        <v>2070</v>
      </c>
      <c r="D1629" t="s">
        <v>2071</v>
      </c>
      <c r="M1629" t="s">
        <v>11955</v>
      </c>
      <c r="N1629" t="s">
        <v>11956</v>
      </c>
      <c r="O1629" t="s">
        <v>11954</v>
      </c>
    </row>
    <row r="1630" spans="3:15" ht="15">
      <c r="C1630" t="s">
        <v>2072</v>
      </c>
      <c r="D1630" t="s">
        <v>2073</v>
      </c>
      <c r="M1630" t="s">
        <v>11957</v>
      </c>
      <c r="N1630" t="s">
        <v>13624</v>
      </c>
      <c r="O1630" t="s">
        <v>11954</v>
      </c>
    </row>
    <row r="1631" spans="3:15" ht="15">
      <c r="C1631" t="s">
        <v>5196</v>
      </c>
      <c r="D1631" t="s">
        <v>2074</v>
      </c>
      <c r="M1631" t="s">
        <v>13625</v>
      </c>
      <c r="N1631" t="s">
        <v>13626</v>
      </c>
      <c r="O1631" t="s">
        <v>11954</v>
      </c>
    </row>
    <row r="1632" spans="3:15" ht="15">
      <c r="C1632" t="s">
        <v>2075</v>
      </c>
      <c r="D1632" t="s">
        <v>2076</v>
      </c>
      <c r="M1632" t="s">
        <v>11958</v>
      </c>
      <c r="N1632" t="s">
        <v>13627</v>
      </c>
      <c r="O1632" t="s">
        <v>11954</v>
      </c>
    </row>
    <row r="1633" spans="3:15" ht="15">
      <c r="C1633" t="s">
        <v>2077</v>
      </c>
      <c r="D1633" t="s">
        <v>2078</v>
      </c>
      <c r="M1633" t="s">
        <v>13628</v>
      </c>
      <c r="N1633" t="s">
        <v>13629</v>
      </c>
      <c r="O1633" t="s">
        <v>11954</v>
      </c>
    </row>
    <row r="1634" spans="3:15" ht="15">
      <c r="C1634" t="s">
        <v>2079</v>
      </c>
      <c r="D1634" t="s">
        <v>2080</v>
      </c>
      <c r="M1634" t="s">
        <v>13630</v>
      </c>
      <c r="N1634" t="s">
        <v>15371</v>
      </c>
      <c r="O1634" t="s">
        <v>11954</v>
      </c>
    </row>
    <row r="1635" spans="3:15" ht="15">
      <c r="C1635" t="s">
        <v>2081</v>
      </c>
      <c r="D1635" t="s">
        <v>2082</v>
      </c>
      <c r="M1635" t="s">
        <v>11960</v>
      </c>
      <c r="N1635" t="s">
        <v>15372</v>
      </c>
      <c r="O1635" t="s">
        <v>11954</v>
      </c>
    </row>
    <row r="1636" spans="3:15" ht="15">
      <c r="C1636" t="s">
        <v>2083</v>
      </c>
      <c r="D1636" t="s">
        <v>2084</v>
      </c>
      <c r="M1636" t="s">
        <v>11961</v>
      </c>
      <c r="N1636" t="s">
        <v>11962</v>
      </c>
      <c r="O1636" t="s">
        <v>11954</v>
      </c>
    </row>
    <row r="1637" spans="3:15" ht="15">
      <c r="C1637" t="s">
        <v>2085</v>
      </c>
      <c r="D1637" t="s">
        <v>2086</v>
      </c>
      <c r="M1637" t="s">
        <v>11963</v>
      </c>
      <c r="N1637" t="s">
        <v>11964</v>
      </c>
      <c r="O1637" t="s">
        <v>11954</v>
      </c>
    </row>
    <row r="1638" spans="3:15" ht="15">
      <c r="C1638" t="s">
        <v>2087</v>
      </c>
      <c r="D1638" t="s">
        <v>2088</v>
      </c>
      <c r="M1638" t="s">
        <v>11965</v>
      </c>
      <c r="N1638" t="s">
        <v>13631</v>
      </c>
      <c r="O1638" t="s">
        <v>11954</v>
      </c>
    </row>
    <row r="1639" spans="3:15" ht="15">
      <c r="C1639" t="s">
        <v>2089</v>
      </c>
      <c r="D1639" t="s">
        <v>2090</v>
      </c>
      <c r="M1639" t="s">
        <v>11966</v>
      </c>
      <c r="N1639" t="s">
        <v>13632</v>
      </c>
      <c r="O1639" t="s">
        <v>11954</v>
      </c>
    </row>
    <row r="1640" spans="3:15" ht="15">
      <c r="C1640" t="s">
        <v>2091</v>
      </c>
      <c r="D1640" t="s">
        <v>2092</v>
      </c>
      <c r="M1640" t="s">
        <v>13633</v>
      </c>
      <c r="N1640" t="s">
        <v>13634</v>
      </c>
      <c r="O1640" t="s">
        <v>11954</v>
      </c>
    </row>
    <row r="1641" spans="3:15" ht="15">
      <c r="C1641" t="s">
        <v>4222</v>
      </c>
      <c r="D1641" t="s">
        <v>2093</v>
      </c>
      <c r="M1641" t="s">
        <v>11967</v>
      </c>
      <c r="N1641" t="s">
        <v>11968</v>
      </c>
      <c r="O1641" t="s">
        <v>11954</v>
      </c>
    </row>
    <row r="1642" spans="3:15" ht="15">
      <c r="C1642" t="s">
        <v>193</v>
      </c>
      <c r="D1642" t="s">
        <v>2094</v>
      </c>
      <c r="M1642" t="s">
        <v>13635</v>
      </c>
      <c r="N1642" t="s">
        <v>15373</v>
      </c>
      <c r="O1642" t="s">
        <v>11954</v>
      </c>
    </row>
    <row r="1643" spans="3:15" ht="15">
      <c r="C1643" t="s">
        <v>2095</v>
      </c>
      <c r="D1643" t="s">
        <v>2096</v>
      </c>
      <c r="M1643" t="s">
        <v>13636</v>
      </c>
      <c r="N1643" t="s">
        <v>13637</v>
      </c>
      <c r="O1643" t="s">
        <v>11954</v>
      </c>
    </row>
    <row r="1644" spans="3:15" ht="15">
      <c r="C1644" t="s">
        <v>2097</v>
      </c>
      <c r="D1644" t="s">
        <v>2098</v>
      </c>
      <c r="M1644" t="s">
        <v>13638</v>
      </c>
      <c r="N1644" t="s">
        <v>13639</v>
      </c>
      <c r="O1644" t="s">
        <v>11954</v>
      </c>
    </row>
    <row r="1645" spans="3:15" ht="15">
      <c r="C1645" t="s">
        <v>2099</v>
      </c>
      <c r="D1645" t="s">
        <v>2100</v>
      </c>
      <c r="M1645" t="s">
        <v>13640</v>
      </c>
      <c r="N1645" t="s">
        <v>13641</v>
      </c>
      <c r="O1645" t="s">
        <v>11954</v>
      </c>
    </row>
    <row r="1646" spans="3:15" ht="15">
      <c r="C1646" t="s">
        <v>2101</v>
      </c>
      <c r="D1646" t="s">
        <v>2102</v>
      </c>
      <c r="M1646" t="s">
        <v>11969</v>
      </c>
      <c r="N1646" t="s">
        <v>13642</v>
      </c>
      <c r="O1646" t="s">
        <v>11954</v>
      </c>
    </row>
    <row r="1647" spans="3:15" ht="15">
      <c r="C1647" t="s">
        <v>2103</v>
      </c>
      <c r="D1647" t="s">
        <v>2104</v>
      </c>
      <c r="M1647" t="s">
        <v>15374</v>
      </c>
      <c r="N1647" t="s">
        <v>15375</v>
      </c>
      <c r="O1647" t="s">
        <v>11954</v>
      </c>
    </row>
    <row r="1648" spans="3:15" ht="15">
      <c r="C1648" t="s">
        <v>2105</v>
      </c>
      <c r="D1648" t="s">
        <v>2106</v>
      </c>
      <c r="M1648" t="s">
        <v>11970</v>
      </c>
      <c r="N1648" t="s">
        <v>11971</v>
      </c>
      <c r="O1648" t="s">
        <v>11954</v>
      </c>
    </row>
    <row r="1649" spans="3:15" ht="15">
      <c r="C1649" t="s">
        <v>2107</v>
      </c>
      <c r="D1649" t="s">
        <v>2108</v>
      </c>
      <c r="M1649" t="s">
        <v>11972</v>
      </c>
      <c r="N1649" t="s">
        <v>11973</v>
      </c>
      <c r="O1649" t="s">
        <v>11954</v>
      </c>
    </row>
    <row r="1650" spans="3:15" ht="15">
      <c r="C1650" t="s">
        <v>2109</v>
      </c>
      <c r="D1650" t="s">
        <v>2110</v>
      </c>
      <c r="M1650" t="s">
        <v>13643</v>
      </c>
      <c r="N1650" t="s">
        <v>13644</v>
      </c>
      <c r="O1650" t="s">
        <v>11954</v>
      </c>
    </row>
    <row r="1651" spans="3:15" ht="15">
      <c r="C1651" t="s">
        <v>780</v>
      </c>
      <c r="D1651" t="s">
        <v>2111</v>
      </c>
      <c r="M1651" t="s">
        <v>15376</v>
      </c>
      <c r="N1651" t="s">
        <v>15377</v>
      </c>
      <c r="O1651" t="s">
        <v>11954</v>
      </c>
    </row>
    <row r="1652" spans="3:15" ht="15">
      <c r="C1652" t="s">
        <v>1058</v>
      </c>
      <c r="D1652" t="s">
        <v>2112</v>
      </c>
      <c r="M1652" t="s">
        <v>11974</v>
      </c>
      <c r="N1652" t="s">
        <v>11975</v>
      </c>
      <c r="O1652" t="s">
        <v>11954</v>
      </c>
    </row>
    <row r="1653" spans="3:15" ht="15">
      <c r="C1653" t="s">
        <v>2113</v>
      </c>
      <c r="D1653" t="s">
        <v>2114</v>
      </c>
      <c r="M1653" t="s">
        <v>11976</v>
      </c>
      <c r="N1653" t="s">
        <v>11977</v>
      </c>
      <c r="O1653" t="s">
        <v>11954</v>
      </c>
    </row>
    <row r="1654" spans="3:15" ht="15">
      <c r="C1654" t="s">
        <v>2115</v>
      </c>
      <c r="D1654" t="s">
        <v>2116</v>
      </c>
      <c r="M1654" t="s">
        <v>13645</v>
      </c>
      <c r="N1654" t="s">
        <v>13646</v>
      </c>
      <c r="O1654" t="s">
        <v>11954</v>
      </c>
    </row>
    <row r="1655" spans="3:15" ht="15">
      <c r="C1655" t="s">
        <v>4742</v>
      </c>
      <c r="D1655" t="s">
        <v>2117</v>
      </c>
      <c r="M1655" t="s">
        <v>13647</v>
      </c>
      <c r="N1655" t="s">
        <v>13648</v>
      </c>
      <c r="O1655" t="s">
        <v>11954</v>
      </c>
    </row>
    <row r="1656" spans="3:15" ht="15">
      <c r="C1656" t="s">
        <v>2118</v>
      </c>
      <c r="D1656" t="s">
        <v>2119</v>
      </c>
      <c r="M1656" t="s">
        <v>13649</v>
      </c>
      <c r="N1656" t="s">
        <v>13650</v>
      </c>
      <c r="O1656" t="s">
        <v>11954</v>
      </c>
    </row>
    <row r="1657" spans="3:15" ht="15">
      <c r="C1657" t="s">
        <v>2120</v>
      </c>
      <c r="D1657" t="s">
        <v>2121</v>
      </c>
      <c r="M1657" t="s">
        <v>11980</v>
      </c>
      <c r="N1657" t="s">
        <v>11981</v>
      </c>
      <c r="O1657" t="s">
        <v>11954</v>
      </c>
    </row>
    <row r="1658" spans="3:15" ht="15">
      <c r="C1658" t="s">
        <v>2122</v>
      </c>
      <c r="D1658" t="s">
        <v>2123</v>
      </c>
      <c r="M1658" t="s">
        <v>13651</v>
      </c>
      <c r="N1658" t="s">
        <v>13652</v>
      </c>
      <c r="O1658" t="s">
        <v>11954</v>
      </c>
    </row>
    <row r="1659" spans="3:15" ht="15">
      <c r="C1659" t="s">
        <v>2352</v>
      </c>
      <c r="D1659" t="s">
        <v>2124</v>
      </c>
      <c r="M1659" t="s">
        <v>11982</v>
      </c>
      <c r="N1659" t="s">
        <v>11983</v>
      </c>
      <c r="O1659" t="s">
        <v>11954</v>
      </c>
    </row>
    <row r="1660" spans="3:15" ht="15">
      <c r="C1660" t="s">
        <v>2125</v>
      </c>
      <c r="D1660" t="s">
        <v>2126</v>
      </c>
      <c r="M1660" t="s">
        <v>11984</v>
      </c>
      <c r="N1660" t="s">
        <v>11985</v>
      </c>
      <c r="O1660" t="s">
        <v>11954</v>
      </c>
    </row>
    <row r="1661" spans="3:15" ht="15">
      <c r="C1661" t="s">
        <v>2127</v>
      </c>
      <c r="D1661" t="s">
        <v>2128</v>
      </c>
      <c r="M1661" t="s">
        <v>15378</v>
      </c>
      <c r="N1661" t="s">
        <v>15379</v>
      </c>
      <c r="O1661" t="s">
        <v>11954</v>
      </c>
    </row>
    <row r="1662" spans="3:15" ht="15">
      <c r="C1662" t="s">
        <v>2129</v>
      </c>
      <c r="D1662" t="s">
        <v>2130</v>
      </c>
      <c r="M1662" t="s">
        <v>11986</v>
      </c>
      <c r="N1662" t="s">
        <v>11987</v>
      </c>
      <c r="O1662" t="s">
        <v>11954</v>
      </c>
    </row>
    <row r="1663" spans="3:15" ht="15">
      <c r="C1663" t="s">
        <v>2131</v>
      </c>
      <c r="D1663" t="s">
        <v>2132</v>
      </c>
      <c r="M1663" t="s">
        <v>11988</v>
      </c>
      <c r="N1663" t="s">
        <v>11989</v>
      </c>
      <c r="O1663" t="s">
        <v>11954</v>
      </c>
    </row>
    <row r="1664" spans="3:15" ht="15">
      <c r="C1664" t="s">
        <v>2133</v>
      </c>
      <c r="D1664" t="s">
        <v>2134</v>
      </c>
      <c r="M1664" t="s">
        <v>11990</v>
      </c>
      <c r="N1664" t="s">
        <v>11991</v>
      </c>
      <c r="O1664" t="s">
        <v>11954</v>
      </c>
    </row>
    <row r="1665" spans="3:15" ht="15">
      <c r="C1665" t="s">
        <v>4176</v>
      </c>
      <c r="D1665" t="s">
        <v>2135</v>
      </c>
      <c r="M1665" t="s">
        <v>11992</v>
      </c>
      <c r="N1665" t="s">
        <v>11993</v>
      </c>
      <c r="O1665" t="s">
        <v>11954</v>
      </c>
    </row>
    <row r="1666" spans="3:15" ht="15">
      <c r="C1666" t="s">
        <v>2136</v>
      </c>
      <c r="D1666" t="s">
        <v>2137</v>
      </c>
      <c r="M1666" t="s">
        <v>13653</v>
      </c>
      <c r="N1666" t="s">
        <v>13654</v>
      </c>
      <c r="O1666" t="s">
        <v>11954</v>
      </c>
    </row>
    <row r="1667" spans="3:15" ht="15">
      <c r="C1667" t="s">
        <v>2138</v>
      </c>
      <c r="D1667" t="s">
        <v>2139</v>
      </c>
      <c r="M1667" t="s">
        <v>11996</v>
      </c>
      <c r="N1667" t="s">
        <v>13655</v>
      </c>
      <c r="O1667" t="s">
        <v>11954</v>
      </c>
    </row>
    <row r="1668" spans="3:15" ht="15">
      <c r="C1668" t="s">
        <v>2140</v>
      </c>
      <c r="D1668" t="s">
        <v>2141</v>
      </c>
      <c r="M1668" t="s">
        <v>11997</v>
      </c>
      <c r="N1668" t="s">
        <v>13656</v>
      </c>
      <c r="O1668" t="s">
        <v>11954</v>
      </c>
    </row>
    <row r="1669" spans="3:15" ht="15">
      <c r="C1669" t="s">
        <v>2142</v>
      </c>
      <c r="D1669" t="s">
        <v>2143</v>
      </c>
      <c r="M1669" t="s">
        <v>13657</v>
      </c>
      <c r="N1669" t="s">
        <v>13658</v>
      </c>
      <c r="O1669" t="s">
        <v>11954</v>
      </c>
    </row>
    <row r="1670" spans="3:15" ht="15">
      <c r="C1670" t="s">
        <v>2144</v>
      </c>
      <c r="D1670" t="s">
        <v>2145</v>
      </c>
      <c r="M1670" t="s">
        <v>11998</v>
      </c>
      <c r="N1670" t="s">
        <v>11999</v>
      </c>
      <c r="O1670" t="s">
        <v>11954</v>
      </c>
    </row>
    <row r="1671" spans="3:15" ht="15">
      <c r="C1671" t="s">
        <v>2146</v>
      </c>
      <c r="D1671" t="s">
        <v>2147</v>
      </c>
      <c r="M1671" t="s">
        <v>13659</v>
      </c>
      <c r="N1671" t="s">
        <v>13660</v>
      </c>
      <c r="O1671" t="s">
        <v>11954</v>
      </c>
    </row>
    <row r="1672" spans="3:15" ht="15">
      <c r="C1672" t="s">
        <v>2467</v>
      </c>
      <c r="D1672" t="s">
        <v>2148</v>
      </c>
      <c r="M1672" t="s">
        <v>12000</v>
      </c>
      <c r="N1672" t="s">
        <v>12001</v>
      </c>
      <c r="O1672" t="s">
        <v>11954</v>
      </c>
    </row>
    <row r="1673" spans="3:15" ht="15">
      <c r="C1673" t="s">
        <v>2149</v>
      </c>
      <c r="D1673" t="s">
        <v>2150</v>
      </c>
      <c r="M1673" t="s">
        <v>15380</v>
      </c>
      <c r="N1673" t="s">
        <v>15381</v>
      </c>
      <c r="O1673" t="s">
        <v>11954</v>
      </c>
    </row>
    <row r="1674" spans="3:15" ht="15">
      <c r="C1674" t="s">
        <v>2151</v>
      </c>
      <c r="D1674" t="s">
        <v>2152</v>
      </c>
      <c r="M1674" t="s">
        <v>12002</v>
      </c>
      <c r="N1674" t="s">
        <v>12003</v>
      </c>
      <c r="O1674" t="s">
        <v>11954</v>
      </c>
    </row>
    <row r="1675" spans="3:15" ht="15">
      <c r="C1675" t="s">
        <v>145</v>
      </c>
      <c r="D1675" t="s">
        <v>2153</v>
      </c>
      <c r="M1675" t="s">
        <v>15382</v>
      </c>
      <c r="N1675" t="s">
        <v>15383</v>
      </c>
      <c r="O1675" t="s">
        <v>11954</v>
      </c>
    </row>
    <row r="1676" spans="3:15" ht="15">
      <c r="C1676" t="s">
        <v>2154</v>
      </c>
      <c r="D1676" t="s">
        <v>2155</v>
      </c>
      <c r="M1676" t="s">
        <v>12004</v>
      </c>
      <c r="N1676" t="s">
        <v>12005</v>
      </c>
      <c r="O1676" t="s">
        <v>11954</v>
      </c>
    </row>
    <row r="1677" spans="3:15" ht="15">
      <c r="C1677" t="s">
        <v>4854</v>
      </c>
      <c r="D1677" t="s">
        <v>2156</v>
      </c>
      <c r="M1677" t="s">
        <v>12006</v>
      </c>
      <c r="N1677" t="s">
        <v>12007</v>
      </c>
      <c r="O1677" t="s">
        <v>11954</v>
      </c>
    </row>
    <row r="1678" spans="3:15" ht="15">
      <c r="C1678" t="s">
        <v>2157</v>
      </c>
      <c r="D1678" t="s">
        <v>2158</v>
      </c>
      <c r="M1678" t="s">
        <v>13661</v>
      </c>
      <c r="N1678" t="s">
        <v>13662</v>
      </c>
      <c r="O1678" t="s">
        <v>11954</v>
      </c>
    </row>
    <row r="1679" spans="3:15" ht="15">
      <c r="C1679" t="s">
        <v>4240</v>
      </c>
      <c r="D1679" t="s">
        <v>2159</v>
      </c>
      <c r="M1679" t="s">
        <v>15384</v>
      </c>
      <c r="N1679" t="s">
        <v>15385</v>
      </c>
      <c r="O1679" t="s">
        <v>11954</v>
      </c>
    </row>
    <row r="1680" spans="3:15" ht="15">
      <c r="C1680" t="s">
        <v>4355</v>
      </c>
      <c r="D1680" t="s">
        <v>2160</v>
      </c>
      <c r="M1680" t="s">
        <v>12008</v>
      </c>
      <c r="N1680" t="s">
        <v>13663</v>
      </c>
      <c r="O1680" t="s">
        <v>11954</v>
      </c>
    </row>
    <row r="1681" spans="3:15" ht="15">
      <c r="C1681" t="s">
        <v>2161</v>
      </c>
      <c r="D1681" t="s">
        <v>2162</v>
      </c>
      <c r="M1681" t="s">
        <v>12009</v>
      </c>
      <c r="N1681" t="s">
        <v>13664</v>
      </c>
      <c r="O1681" t="s">
        <v>11954</v>
      </c>
    </row>
    <row r="1682" spans="3:15" ht="15">
      <c r="C1682" t="s">
        <v>2163</v>
      </c>
      <c r="D1682" t="s">
        <v>2164</v>
      </c>
      <c r="M1682" t="s">
        <v>15386</v>
      </c>
      <c r="N1682" t="s">
        <v>15237</v>
      </c>
      <c r="O1682" t="s">
        <v>11954</v>
      </c>
    </row>
    <row r="1683" spans="3:15" ht="15">
      <c r="C1683" t="s">
        <v>2165</v>
      </c>
      <c r="D1683" t="s">
        <v>2166</v>
      </c>
      <c r="M1683" t="s">
        <v>15387</v>
      </c>
      <c r="N1683" t="s">
        <v>15388</v>
      </c>
      <c r="O1683" t="s">
        <v>11954</v>
      </c>
    </row>
    <row r="1684" spans="3:15" ht="15">
      <c r="C1684" t="s">
        <v>2167</v>
      </c>
      <c r="D1684" t="s">
        <v>2168</v>
      </c>
      <c r="M1684" t="s">
        <v>13666</v>
      </c>
      <c r="N1684" t="s">
        <v>13667</v>
      </c>
      <c r="O1684" t="s">
        <v>11954</v>
      </c>
    </row>
    <row r="1685" spans="3:15" ht="15">
      <c r="C1685" t="s">
        <v>2169</v>
      </c>
      <c r="D1685" t="s">
        <v>2170</v>
      </c>
      <c r="M1685" t="s">
        <v>13668</v>
      </c>
      <c r="N1685" t="s">
        <v>13669</v>
      </c>
      <c r="O1685" t="s">
        <v>11954</v>
      </c>
    </row>
    <row r="1686" spans="3:15" ht="15">
      <c r="C1686" t="s">
        <v>4306</v>
      </c>
      <c r="D1686" t="s">
        <v>2171</v>
      </c>
      <c r="M1686" t="s">
        <v>12011</v>
      </c>
      <c r="N1686" t="s">
        <v>12012</v>
      </c>
      <c r="O1686" t="s">
        <v>11954</v>
      </c>
    </row>
    <row r="1687" spans="3:15" ht="15">
      <c r="C1687" t="s">
        <v>2172</v>
      </c>
      <c r="D1687" t="s">
        <v>2173</v>
      </c>
      <c r="M1687" t="s">
        <v>12063</v>
      </c>
      <c r="N1687" t="s">
        <v>12064</v>
      </c>
      <c r="O1687" t="s">
        <v>11954</v>
      </c>
    </row>
    <row r="1688" spans="3:15" ht="15">
      <c r="C1688" t="s">
        <v>972</v>
      </c>
      <c r="D1688" t="s">
        <v>2174</v>
      </c>
      <c r="M1688" t="s">
        <v>13670</v>
      </c>
      <c r="N1688" t="s">
        <v>13671</v>
      </c>
      <c r="O1688" t="s">
        <v>11954</v>
      </c>
    </row>
    <row r="1689" spans="3:15" ht="15">
      <c r="C1689" t="s">
        <v>2175</v>
      </c>
      <c r="D1689" t="s">
        <v>2176</v>
      </c>
      <c r="M1689" t="s">
        <v>12013</v>
      </c>
      <c r="N1689" t="s">
        <v>13672</v>
      </c>
      <c r="O1689" t="s">
        <v>11954</v>
      </c>
    </row>
    <row r="1690" spans="3:15" ht="15">
      <c r="C1690" t="s">
        <v>4312</v>
      </c>
      <c r="D1690" t="s">
        <v>2177</v>
      </c>
      <c r="M1690" t="s">
        <v>15389</v>
      </c>
      <c r="N1690" t="s">
        <v>15390</v>
      </c>
      <c r="O1690" t="s">
        <v>11954</v>
      </c>
    </row>
    <row r="1691" spans="3:15" ht="15">
      <c r="C1691" t="s">
        <v>2284</v>
      </c>
      <c r="D1691" t="s">
        <v>2178</v>
      </c>
      <c r="M1691" t="s">
        <v>15391</v>
      </c>
      <c r="N1691" t="s">
        <v>15392</v>
      </c>
      <c r="O1691" t="s">
        <v>11954</v>
      </c>
    </row>
    <row r="1692" spans="3:15" ht="15">
      <c r="C1692" t="s">
        <v>1183</v>
      </c>
      <c r="D1692" t="s">
        <v>2179</v>
      </c>
      <c r="M1692" t="s">
        <v>15393</v>
      </c>
      <c r="N1692" t="s">
        <v>15394</v>
      </c>
      <c r="O1692" t="s">
        <v>11954</v>
      </c>
    </row>
    <row r="1693" spans="3:15" ht="15">
      <c r="C1693" t="s">
        <v>2180</v>
      </c>
      <c r="D1693" t="s">
        <v>2181</v>
      </c>
      <c r="M1693" t="s">
        <v>12014</v>
      </c>
      <c r="N1693" t="s">
        <v>13673</v>
      </c>
      <c r="O1693" t="s">
        <v>11954</v>
      </c>
    </row>
    <row r="1694" spans="3:15" ht="15">
      <c r="C1694" t="s">
        <v>4274</v>
      </c>
      <c r="D1694" t="s">
        <v>2182</v>
      </c>
      <c r="M1694" t="s">
        <v>13674</v>
      </c>
      <c r="N1694" t="s">
        <v>13675</v>
      </c>
      <c r="O1694" t="s">
        <v>11954</v>
      </c>
    </row>
    <row r="1695" spans="3:15" ht="15">
      <c r="C1695" t="s">
        <v>2183</v>
      </c>
      <c r="D1695" t="s">
        <v>2184</v>
      </c>
      <c r="M1695" t="s">
        <v>15395</v>
      </c>
      <c r="N1695" t="s">
        <v>15396</v>
      </c>
      <c r="O1695" t="s">
        <v>11954</v>
      </c>
    </row>
    <row r="1696" spans="3:15" ht="15">
      <c r="C1696" t="s">
        <v>2185</v>
      </c>
      <c r="D1696" t="s">
        <v>6660</v>
      </c>
      <c r="M1696" t="s">
        <v>12015</v>
      </c>
      <c r="N1696" t="s">
        <v>12016</v>
      </c>
      <c r="O1696" t="s">
        <v>11954</v>
      </c>
    </row>
    <row r="1697" spans="3:15" ht="15">
      <c r="C1697" t="s">
        <v>6661</v>
      </c>
      <c r="D1697" t="s">
        <v>6662</v>
      </c>
      <c r="M1697" t="s">
        <v>12017</v>
      </c>
      <c r="N1697" t="s">
        <v>12018</v>
      </c>
      <c r="O1697" t="s">
        <v>11954</v>
      </c>
    </row>
    <row r="1698" spans="3:15" ht="15">
      <c r="C1698" t="s">
        <v>6663</v>
      </c>
      <c r="D1698" t="s">
        <v>6664</v>
      </c>
      <c r="M1698" t="s">
        <v>13676</v>
      </c>
      <c r="N1698" t="s">
        <v>13677</v>
      </c>
      <c r="O1698" t="s">
        <v>11954</v>
      </c>
    </row>
    <row r="1699" spans="3:15" ht="15">
      <c r="C1699" t="s">
        <v>6665</v>
      </c>
      <c r="D1699" t="s">
        <v>6666</v>
      </c>
      <c r="M1699" t="s">
        <v>13678</v>
      </c>
      <c r="N1699" t="s">
        <v>13679</v>
      </c>
      <c r="O1699" t="s">
        <v>11954</v>
      </c>
    </row>
    <row r="1700" spans="3:15" ht="15">
      <c r="C1700" t="s">
        <v>6667</v>
      </c>
      <c r="D1700" t="s">
        <v>6668</v>
      </c>
      <c r="M1700" t="s">
        <v>13680</v>
      </c>
      <c r="N1700" t="s">
        <v>13681</v>
      </c>
      <c r="O1700" t="s">
        <v>11954</v>
      </c>
    </row>
    <row r="1701" spans="3:15" ht="15">
      <c r="C1701" t="s">
        <v>6669</v>
      </c>
      <c r="D1701" t="s">
        <v>6670</v>
      </c>
      <c r="M1701" t="s">
        <v>13682</v>
      </c>
      <c r="N1701" t="s">
        <v>13683</v>
      </c>
      <c r="O1701" t="s">
        <v>11954</v>
      </c>
    </row>
    <row r="1702" spans="3:15" ht="15">
      <c r="C1702" t="s">
        <v>6671</v>
      </c>
      <c r="D1702" t="s">
        <v>6672</v>
      </c>
      <c r="M1702" t="s">
        <v>13684</v>
      </c>
      <c r="N1702" t="s">
        <v>13685</v>
      </c>
      <c r="O1702" t="s">
        <v>11954</v>
      </c>
    </row>
    <row r="1703" spans="3:15" ht="15">
      <c r="C1703" t="s">
        <v>6673</v>
      </c>
      <c r="D1703" t="s">
        <v>6674</v>
      </c>
      <c r="M1703" t="s">
        <v>15397</v>
      </c>
      <c r="N1703" t="s">
        <v>15398</v>
      </c>
      <c r="O1703" t="s">
        <v>11954</v>
      </c>
    </row>
    <row r="1704" spans="3:15" ht="15">
      <c r="C1704" t="s">
        <v>4465</v>
      </c>
      <c r="D1704" t="s">
        <v>6675</v>
      </c>
      <c r="M1704" t="s">
        <v>13686</v>
      </c>
      <c r="N1704" t="s">
        <v>13687</v>
      </c>
      <c r="O1704" t="s">
        <v>11954</v>
      </c>
    </row>
    <row r="1705" spans="3:15" ht="15">
      <c r="C1705" t="s">
        <v>6676</v>
      </c>
      <c r="D1705" t="s">
        <v>6677</v>
      </c>
      <c r="M1705" t="s">
        <v>15399</v>
      </c>
      <c r="N1705" t="s">
        <v>15400</v>
      </c>
      <c r="O1705" t="s">
        <v>11954</v>
      </c>
    </row>
    <row r="1706" spans="3:15" ht="15">
      <c r="C1706" t="s">
        <v>6678</v>
      </c>
      <c r="D1706" t="s">
        <v>6679</v>
      </c>
      <c r="M1706" t="s">
        <v>15401</v>
      </c>
      <c r="N1706" t="s">
        <v>15402</v>
      </c>
      <c r="O1706" t="s">
        <v>11954</v>
      </c>
    </row>
    <row r="1707" spans="3:15" ht="15">
      <c r="C1707" t="s">
        <v>6680</v>
      </c>
      <c r="D1707" t="s">
        <v>6681</v>
      </c>
      <c r="M1707" t="s">
        <v>13688</v>
      </c>
      <c r="N1707" t="s">
        <v>13689</v>
      </c>
      <c r="O1707" t="s">
        <v>11954</v>
      </c>
    </row>
    <row r="1708" spans="3:15" ht="15">
      <c r="C1708" t="s">
        <v>6682</v>
      </c>
      <c r="D1708" t="s">
        <v>6683</v>
      </c>
      <c r="M1708" t="s">
        <v>15403</v>
      </c>
      <c r="N1708" t="s">
        <v>15404</v>
      </c>
      <c r="O1708" t="s">
        <v>11954</v>
      </c>
    </row>
    <row r="1709" spans="3:15" ht="15">
      <c r="C1709" t="s">
        <v>6684</v>
      </c>
      <c r="D1709" t="s">
        <v>6685</v>
      </c>
      <c r="M1709" t="s">
        <v>13690</v>
      </c>
      <c r="N1709" t="s">
        <v>13691</v>
      </c>
      <c r="O1709" t="s">
        <v>11954</v>
      </c>
    </row>
    <row r="1710" spans="3:15" ht="15">
      <c r="C1710" t="s">
        <v>2563</v>
      </c>
      <c r="D1710" t="s">
        <v>6686</v>
      </c>
      <c r="M1710" t="s">
        <v>15405</v>
      </c>
      <c r="N1710" t="s">
        <v>15406</v>
      </c>
      <c r="O1710" t="s">
        <v>11954</v>
      </c>
    </row>
    <row r="1711" spans="3:15" ht="15">
      <c r="C1711" t="s">
        <v>6687</v>
      </c>
      <c r="D1711" t="s">
        <v>6688</v>
      </c>
      <c r="M1711" t="s">
        <v>15407</v>
      </c>
      <c r="N1711" t="s">
        <v>15408</v>
      </c>
      <c r="O1711" t="s">
        <v>11954</v>
      </c>
    </row>
    <row r="1712" spans="3:15" ht="15">
      <c r="C1712" t="s">
        <v>6689</v>
      </c>
      <c r="D1712" t="s">
        <v>6690</v>
      </c>
      <c r="M1712" t="s">
        <v>15409</v>
      </c>
      <c r="N1712" t="s">
        <v>15410</v>
      </c>
      <c r="O1712" t="s">
        <v>11954</v>
      </c>
    </row>
    <row r="1713" spans="3:15" ht="15">
      <c r="C1713" t="s">
        <v>4595</v>
      </c>
      <c r="D1713" t="s">
        <v>6691</v>
      </c>
      <c r="M1713" t="s">
        <v>15411</v>
      </c>
      <c r="N1713" t="s">
        <v>15412</v>
      </c>
      <c r="O1713" t="s">
        <v>11954</v>
      </c>
    </row>
    <row r="1714" spans="3:15" ht="15">
      <c r="C1714" t="s">
        <v>6692</v>
      </c>
      <c r="D1714" t="s">
        <v>6693</v>
      </c>
      <c r="M1714" t="s">
        <v>15413</v>
      </c>
      <c r="N1714" t="s">
        <v>15414</v>
      </c>
      <c r="O1714" t="s">
        <v>11954</v>
      </c>
    </row>
    <row r="1715" spans="3:15" ht="15">
      <c r="C1715" t="s">
        <v>577</v>
      </c>
      <c r="D1715" t="s">
        <v>6694</v>
      </c>
      <c r="M1715" t="s">
        <v>15415</v>
      </c>
      <c r="N1715" t="s">
        <v>15416</v>
      </c>
      <c r="O1715" t="s">
        <v>11954</v>
      </c>
    </row>
    <row r="1716" spans="3:15" ht="15">
      <c r="C1716" t="s">
        <v>6695</v>
      </c>
      <c r="D1716" t="s">
        <v>6696</v>
      </c>
      <c r="M1716" t="s">
        <v>15417</v>
      </c>
      <c r="N1716" t="s">
        <v>15418</v>
      </c>
      <c r="O1716" t="s">
        <v>11954</v>
      </c>
    </row>
    <row r="1717" spans="3:15" ht="15">
      <c r="C1717" t="s">
        <v>6697</v>
      </c>
      <c r="D1717" t="s">
        <v>6698</v>
      </c>
      <c r="M1717" t="s">
        <v>15419</v>
      </c>
      <c r="N1717" t="s">
        <v>15420</v>
      </c>
      <c r="O1717" t="s">
        <v>11954</v>
      </c>
    </row>
    <row r="1718" spans="3:15" ht="15">
      <c r="C1718" t="s">
        <v>6699</v>
      </c>
      <c r="D1718" t="s">
        <v>6700</v>
      </c>
      <c r="M1718" t="s">
        <v>13692</v>
      </c>
      <c r="N1718" t="s">
        <v>13693</v>
      </c>
      <c r="O1718" t="s">
        <v>11954</v>
      </c>
    </row>
    <row r="1719" spans="3:15" ht="15">
      <c r="C1719" t="s">
        <v>962</v>
      </c>
      <c r="D1719" t="s">
        <v>6701</v>
      </c>
      <c r="M1719" t="s">
        <v>12019</v>
      </c>
      <c r="N1719" t="s">
        <v>12020</v>
      </c>
      <c r="O1719" t="s">
        <v>11954</v>
      </c>
    </row>
    <row r="1720" spans="3:15" ht="15">
      <c r="C1720" t="s">
        <v>6702</v>
      </c>
      <c r="D1720" t="s">
        <v>6703</v>
      </c>
      <c r="M1720" t="s">
        <v>12021</v>
      </c>
      <c r="N1720" t="s">
        <v>12022</v>
      </c>
      <c r="O1720" t="s">
        <v>11954</v>
      </c>
    </row>
    <row r="1721" spans="3:15" ht="15">
      <c r="C1721" t="s">
        <v>6704</v>
      </c>
      <c r="D1721" t="s">
        <v>6705</v>
      </c>
      <c r="M1721" t="s">
        <v>12023</v>
      </c>
      <c r="N1721" t="s">
        <v>13694</v>
      </c>
      <c r="O1721" t="s">
        <v>11954</v>
      </c>
    </row>
    <row r="1722" spans="3:15" ht="15">
      <c r="C1722" t="s">
        <v>4712</v>
      </c>
      <c r="D1722" t="s">
        <v>6706</v>
      </c>
      <c r="M1722" t="s">
        <v>13695</v>
      </c>
      <c r="N1722" t="s">
        <v>10843</v>
      </c>
      <c r="O1722" t="s">
        <v>11954</v>
      </c>
    </row>
    <row r="1723" spans="3:15" ht="15">
      <c r="C1723" t="s">
        <v>6707</v>
      </c>
      <c r="D1723" t="s">
        <v>6708</v>
      </c>
      <c r="M1723" t="s">
        <v>12024</v>
      </c>
      <c r="N1723" t="s">
        <v>12025</v>
      </c>
      <c r="O1723" t="s">
        <v>11954</v>
      </c>
    </row>
    <row r="1724" spans="3:15" ht="15">
      <c r="C1724" t="s">
        <v>2370</v>
      </c>
      <c r="D1724" t="s">
        <v>6709</v>
      </c>
      <c r="M1724" t="s">
        <v>13696</v>
      </c>
      <c r="N1724" t="s">
        <v>13697</v>
      </c>
      <c r="O1724" t="s">
        <v>11954</v>
      </c>
    </row>
    <row r="1725" spans="3:15" ht="15">
      <c r="C1725" t="s">
        <v>6710</v>
      </c>
      <c r="D1725" t="s">
        <v>6711</v>
      </c>
      <c r="M1725" t="s">
        <v>12026</v>
      </c>
      <c r="N1725" t="s">
        <v>12027</v>
      </c>
      <c r="O1725" t="s">
        <v>11954</v>
      </c>
    </row>
    <row r="1726" spans="3:15" ht="15">
      <c r="C1726" t="s">
        <v>6712</v>
      </c>
      <c r="D1726" t="s">
        <v>6713</v>
      </c>
      <c r="M1726" t="s">
        <v>12028</v>
      </c>
      <c r="N1726" t="s">
        <v>15421</v>
      </c>
      <c r="O1726" t="s">
        <v>11954</v>
      </c>
    </row>
    <row r="1727" spans="3:15" ht="15">
      <c r="C1727" t="s">
        <v>6714</v>
      </c>
      <c r="D1727" t="s">
        <v>6715</v>
      </c>
      <c r="M1727" t="s">
        <v>15422</v>
      </c>
      <c r="N1727" t="s">
        <v>15423</v>
      </c>
      <c r="O1727" t="s">
        <v>11954</v>
      </c>
    </row>
    <row r="1728" spans="3:15" ht="15">
      <c r="C1728" t="s">
        <v>6716</v>
      </c>
      <c r="D1728" t="s">
        <v>6717</v>
      </c>
      <c r="M1728" t="s">
        <v>12029</v>
      </c>
      <c r="N1728" t="s">
        <v>13698</v>
      </c>
      <c r="O1728" t="s">
        <v>11954</v>
      </c>
    </row>
    <row r="1729" spans="3:15" ht="15">
      <c r="C1729" t="s">
        <v>6718</v>
      </c>
      <c r="D1729" t="s">
        <v>6719</v>
      </c>
      <c r="M1729" t="s">
        <v>12030</v>
      </c>
      <c r="N1729" t="s">
        <v>12031</v>
      </c>
      <c r="O1729" t="s">
        <v>11954</v>
      </c>
    </row>
    <row r="1730" spans="3:15" ht="15">
      <c r="C1730" t="s">
        <v>6720</v>
      </c>
      <c r="D1730" t="s">
        <v>6721</v>
      </c>
      <c r="M1730" t="s">
        <v>15424</v>
      </c>
      <c r="N1730" t="s">
        <v>15425</v>
      </c>
      <c r="O1730" t="s">
        <v>11954</v>
      </c>
    </row>
    <row r="1731" spans="3:15" ht="15">
      <c r="C1731" t="s">
        <v>926</v>
      </c>
      <c r="D1731" t="s">
        <v>6722</v>
      </c>
      <c r="M1731" t="s">
        <v>13699</v>
      </c>
      <c r="N1731" t="s">
        <v>13700</v>
      </c>
      <c r="O1731" t="s">
        <v>11954</v>
      </c>
    </row>
    <row r="1732" spans="3:15" ht="15">
      <c r="C1732" t="s">
        <v>6723</v>
      </c>
      <c r="D1732" t="s">
        <v>6724</v>
      </c>
      <c r="M1732" t="s">
        <v>13701</v>
      </c>
      <c r="N1732" t="s">
        <v>13702</v>
      </c>
      <c r="O1732" t="s">
        <v>11954</v>
      </c>
    </row>
    <row r="1733" spans="3:15" ht="15">
      <c r="C1733" t="s">
        <v>4192</v>
      </c>
      <c r="D1733" t="s">
        <v>6725</v>
      </c>
      <c r="M1733" t="s">
        <v>12032</v>
      </c>
      <c r="N1733" t="s">
        <v>13703</v>
      </c>
      <c r="O1733" t="s">
        <v>11954</v>
      </c>
    </row>
    <row r="1734" spans="3:15" ht="15">
      <c r="C1734" t="s">
        <v>6726</v>
      </c>
      <c r="D1734" t="s">
        <v>6727</v>
      </c>
      <c r="M1734" t="s">
        <v>12033</v>
      </c>
      <c r="N1734" t="s">
        <v>12034</v>
      </c>
      <c r="O1734" t="s">
        <v>11954</v>
      </c>
    </row>
    <row r="1735" spans="3:15" ht="15">
      <c r="C1735" t="s">
        <v>6728</v>
      </c>
      <c r="D1735" t="s">
        <v>6729</v>
      </c>
      <c r="M1735" t="s">
        <v>12035</v>
      </c>
      <c r="N1735" t="s">
        <v>13704</v>
      </c>
      <c r="O1735" t="s">
        <v>11954</v>
      </c>
    </row>
    <row r="1736" spans="3:15" ht="15">
      <c r="C1736" t="s">
        <v>6730</v>
      </c>
      <c r="D1736" t="s">
        <v>6731</v>
      </c>
      <c r="M1736" t="s">
        <v>15426</v>
      </c>
      <c r="N1736" t="s">
        <v>15427</v>
      </c>
      <c r="O1736" t="s">
        <v>11954</v>
      </c>
    </row>
    <row r="1737" spans="3:15" ht="15">
      <c r="C1737" t="s">
        <v>6732</v>
      </c>
      <c r="D1737" t="s">
        <v>6733</v>
      </c>
      <c r="M1737" t="s">
        <v>12036</v>
      </c>
      <c r="N1737" t="s">
        <v>12037</v>
      </c>
      <c r="O1737" t="s">
        <v>11954</v>
      </c>
    </row>
    <row r="1738" spans="3:15" ht="15">
      <c r="C1738" t="s">
        <v>6734</v>
      </c>
      <c r="D1738" t="s">
        <v>6735</v>
      </c>
      <c r="M1738" t="s">
        <v>12038</v>
      </c>
      <c r="N1738" t="s">
        <v>15428</v>
      </c>
      <c r="O1738" t="s">
        <v>11954</v>
      </c>
    </row>
    <row r="1739" spans="3:15" ht="15">
      <c r="C1739" t="s">
        <v>6736</v>
      </c>
      <c r="D1739" t="s">
        <v>6737</v>
      </c>
      <c r="M1739" t="s">
        <v>12039</v>
      </c>
      <c r="N1739" t="s">
        <v>13705</v>
      </c>
      <c r="O1739" t="s">
        <v>11954</v>
      </c>
    </row>
    <row r="1740" spans="3:15" ht="15">
      <c r="C1740" t="s">
        <v>6738</v>
      </c>
      <c r="D1740" t="s">
        <v>6739</v>
      </c>
      <c r="M1740" t="s">
        <v>13706</v>
      </c>
      <c r="N1740" t="s">
        <v>13707</v>
      </c>
      <c r="O1740" t="s">
        <v>11954</v>
      </c>
    </row>
    <row r="1741" spans="3:15" ht="15">
      <c r="C1741" t="s">
        <v>6740</v>
      </c>
      <c r="D1741" t="s">
        <v>6741</v>
      </c>
      <c r="M1741" t="s">
        <v>12040</v>
      </c>
      <c r="N1741" t="s">
        <v>12041</v>
      </c>
      <c r="O1741" t="s">
        <v>11954</v>
      </c>
    </row>
    <row r="1742" spans="3:15" ht="15">
      <c r="C1742" t="s">
        <v>6742</v>
      </c>
      <c r="D1742" t="s">
        <v>6743</v>
      </c>
      <c r="M1742" t="s">
        <v>12042</v>
      </c>
      <c r="N1742" t="s">
        <v>12043</v>
      </c>
      <c r="O1742" t="s">
        <v>11954</v>
      </c>
    </row>
    <row r="1743" spans="3:15" ht="15">
      <c r="C1743" t="s">
        <v>6744</v>
      </c>
      <c r="D1743" t="s">
        <v>6745</v>
      </c>
      <c r="M1743" t="s">
        <v>12065</v>
      </c>
      <c r="N1743" t="s">
        <v>12066</v>
      </c>
      <c r="O1743" t="s">
        <v>11954</v>
      </c>
    </row>
    <row r="1744" spans="3:15" ht="15">
      <c r="C1744" t="s">
        <v>6746</v>
      </c>
      <c r="D1744" t="s">
        <v>6747</v>
      </c>
      <c r="M1744" t="s">
        <v>12044</v>
      </c>
      <c r="N1744" t="s">
        <v>13708</v>
      </c>
      <c r="O1744" t="s">
        <v>11954</v>
      </c>
    </row>
    <row r="1745" spans="3:15" ht="15">
      <c r="C1745" t="s">
        <v>6748</v>
      </c>
      <c r="D1745" t="s">
        <v>6749</v>
      </c>
      <c r="M1745" t="s">
        <v>15429</v>
      </c>
      <c r="N1745" t="s">
        <v>15430</v>
      </c>
      <c r="O1745" t="s">
        <v>11954</v>
      </c>
    </row>
    <row r="1746" spans="3:15" ht="15">
      <c r="C1746" t="s">
        <v>6750</v>
      </c>
      <c r="D1746" t="s">
        <v>6751</v>
      </c>
      <c r="M1746" t="s">
        <v>12045</v>
      </c>
      <c r="N1746" t="s">
        <v>12046</v>
      </c>
      <c r="O1746" t="s">
        <v>11954</v>
      </c>
    </row>
    <row r="1747" spans="3:15" ht="15">
      <c r="C1747" t="s">
        <v>6752</v>
      </c>
      <c r="D1747" t="s">
        <v>6753</v>
      </c>
      <c r="M1747" t="s">
        <v>12047</v>
      </c>
      <c r="N1747" t="s">
        <v>12048</v>
      </c>
      <c r="O1747" t="s">
        <v>11954</v>
      </c>
    </row>
    <row r="1748" spans="3:15" ht="15">
      <c r="C1748" t="s">
        <v>6754</v>
      </c>
      <c r="D1748" t="s">
        <v>6755</v>
      </c>
      <c r="M1748" t="s">
        <v>12049</v>
      </c>
      <c r="N1748" t="s">
        <v>12050</v>
      </c>
      <c r="O1748" t="s">
        <v>11954</v>
      </c>
    </row>
    <row r="1749" spans="3:15" ht="15">
      <c r="C1749" t="s">
        <v>6756</v>
      </c>
      <c r="D1749" t="s">
        <v>6757</v>
      </c>
      <c r="M1749" t="s">
        <v>12051</v>
      </c>
      <c r="N1749" t="s">
        <v>12052</v>
      </c>
      <c r="O1749" t="s">
        <v>11954</v>
      </c>
    </row>
    <row r="1750" spans="3:15" ht="15">
      <c r="C1750" t="s">
        <v>4419</v>
      </c>
      <c r="D1750" t="s">
        <v>6758</v>
      </c>
      <c r="M1750" t="s">
        <v>13709</v>
      </c>
      <c r="N1750" t="s">
        <v>13710</v>
      </c>
      <c r="O1750" t="s">
        <v>11954</v>
      </c>
    </row>
    <row r="1751" spans="3:15" ht="15">
      <c r="C1751" t="s">
        <v>6759</v>
      </c>
      <c r="D1751" t="s">
        <v>6760</v>
      </c>
      <c r="M1751" t="s">
        <v>13711</v>
      </c>
      <c r="N1751" t="s">
        <v>13712</v>
      </c>
      <c r="O1751" t="s">
        <v>11954</v>
      </c>
    </row>
    <row r="1752" spans="3:15" ht="15">
      <c r="C1752" t="s">
        <v>6761</v>
      </c>
      <c r="D1752" t="s">
        <v>6762</v>
      </c>
      <c r="M1752" t="s">
        <v>12053</v>
      </c>
      <c r="N1752" t="s">
        <v>13713</v>
      </c>
      <c r="O1752" t="s">
        <v>11954</v>
      </c>
    </row>
    <row r="1753" spans="3:15" ht="15">
      <c r="C1753" t="s">
        <v>4656</v>
      </c>
      <c r="D1753" t="s">
        <v>6763</v>
      </c>
      <c r="M1753" t="s">
        <v>12054</v>
      </c>
      <c r="N1753" t="s">
        <v>10984</v>
      </c>
      <c r="O1753" t="s">
        <v>11954</v>
      </c>
    </row>
    <row r="1754" spans="3:15" ht="15">
      <c r="C1754" t="s">
        <v>4367</v>
      </c>
      <c r="D1754" t="s">
        <v>6764</v>
      </c>
      <c r="M1754" t="s">
        <v>12055</v>
      </c>
      <c r="N1754" t="s">
        <v>15058</v>
      </c>
      <c r="O1754" t="s">
        <v>11954</v>
      </c>
    </row>
    <row r="1755" spans="3:15" ht="15">
      <c r="C1755" t="s">
        <v>484</v>
      </c>
      <c r="D1755" t="s">
        <v>6765</v>
      </c>
      <c r="M1755" t="s">
        <v>12056</v>
      </c>
      <c r="N1755" t="s">
        <v>13714</v>
      </c>
      <c r="O1755" t="s">
        <v>11954</v>
      </c>
    </row>
    <row r="1756" spans="3:15" ht="15">
      <c r="C1756" t="s">
        <v>998</v>
      </c>
      <c r="D1756" t="s">
        <v>6766</v>
      </c>
      <c r="M1756" t="s">
        <v>12057</v>
      </c>
      <c r="N1756" t="s">
        <v>12058</v>
      </c>
      <c r="O1756" t="s">
        <v>11954</v>
      </c>
    </row>
    <row r="1757" spans="3:15" ht="15">
      <c r="C1757" t="s">
        <v>6767</v>
      </c>
      <c r="D1757" t="s">
        <v>6768</v>
      </c>
      <c r="M1757" t="s">
        <v>15431</v>
      </c>
      <c r="N1757" t="s">
        <v>15432</v>
      </c>
      <c r="O1757" t="s">
        <v>11954</v>
      </c>
    </row>
    <row r="1758" spans="3:15" ht="15">
      <c r="C1758" t="s">
        <v>6769</v>
      </c>
      <c r="D1758" t="s">
        <v>6770</v>
      </c>
      <c r="M1758" t="s">
        <v>12059</v>
      </c>
      <c r="N1758" t="s">
        <v>12060</v>
      </c>
      <c r="O1758" t="s">
        <v>11954</v>
      </c>
    </row>
    <row r="1759" spans="3:15" ht="15">
      <c r="C1759" t="s">
        <v>6771</v>
      </c>
      <c r="D1759" t="s">
        <v>6772</v>
      </c>
      <c r="M1759" t="s">
        <v>12061</v>
      </c>
      <c r="N1759" t="s">
        <v>12062</v>
      </c>
      <c r="O1759" t="s">
        <v>11954</v>
      </c>
    </row>
    <row r="1760" spans="3:15" ht="15">
      <c r="C1760" t="s">
        <v>6773</v>
      </c>
      <c r="D1760" t="s">
        <v>6774</v>
      </c>
      <c r="M1760" t="s">
        <v>13715</v>
      </c>
      <c r="N1760" t="s">
        <v>13716</v>
      </c>
      <c r="O1760" t="s">
        <v>11954</v>
      </c>
    </row>
    <row r="1761" spans="3:15" ht="15">
      <c r="C1761" t="s">
        <v>4621</v>
      </c>
      <c r="D1761" t="s">
        <v>6775</v>
      </c>
      <c r="M1761" t="s">
        <v>13717</v>
      </c>
      <c r="N1761" t="s">
        <v>13718</v>
      </c>
      <c r="O1761" t="s">
        <v>11954</v>
      </c>
    </row>
    <row r="1762" spans="3:15" ht="15">
      <c r="C1762" t="s">
        <v>1622</v>
      </c>
      <c r="D1762" t="s">
        <v>6776</v>
      </c>
      <c r="M1762" t="s">
        <v>13719</v>
      </c>
      <c r="N1762" t="s">
        <v>13720</v>
      </c>
      <c r="O1762" t="s">
        <v>11954</v>
      </c>
    </row>
    <row r="1763" spans="3:15" ht="15">
      <c r="C1763" t="s">
        <v>6777</v>
      </c>
      <c r="D1763" t="s">
        <v>6778</v>
      </c>
      <c r="M1763" t="s">
        <v>13721</v>
      </c>
      <c r="N1763" t="s">
        <v>13722</v>
      </c>
      <c r="O1763" t="s">
        <v>11954</v>
      </c>
    </row>
    <row r="1764" spans="3:15" ht="15">
      <c r="C1764" t="s">
        <v>6779</v>
      </c>
      <c r="D1764" t="s">
        <v>6780</v>
      </c>
      <c r="M1764" t="s">
        <v>15433</v>
      </c>
      <c r="N1764" t="s">
        <v>15434</v>
      </c>
      <c r="O1764" t="s">
        <v>11954</v>
      </c>
    </row>
    <row r="1765" spans="3:15" ht="15">
      <c r="C1765" t="s">
        <v>6781</v>
      </c>
      <c r="D1765" t="s">
        <v>6782</v>
      </c>
      <c r="M1765" t="s">
        <v>15435</v>
      </c>
      <c r="N1765" t="s">
        <v>15436</v>
      </c>
      <c r="O1765" t="s">
        <v>12069</v>
      </c>
    </row>
    <row r="1766" spans="3:15" ht="15">
      <c r="C1766" t="s">
        <v>6783</v>
      </c>
      <c r="D1766" t="s">
        <v>6784</v>
      </c>
      <c r="M1766" t="s">
        <v>13723</v>
      </c>
      <c r="N1766" t="s">
        <v>15437</v>
      </c>
      <c r="O1766" t="s">
        <v>12069</v>
      </c>
    </row>
    <row r="1767" spans="3:15" ht="15">
      <c r="C1767" t="s">
        <v>2346</v>
      </c>
      <c r="D1767" t="s">
        <v>6785</v>
      </c>
      <c r="M1767" t="s">
        <v>13724</v>
      </c>
      <c r="N1767" t="s">
        <v>13725</v>
      </c>
      <c r="O1767" t="s">
        <v>12069</v>
      </c>
    </row>
    <row r="1768" spans="3:15" ht="15">
      <c r="C1768" t="s">
        <v>6786</v>
      </c>
      <c r="D1768" t="s">
        <v>6787</v>
      </c>
      <c r="M1768" t="s">
        <v>12067</v>
      </c>
      <c r="N1768" t="s">
        <v>12068</v>
      </c>
      <c r="O1768" t="s">
        <v>12069</v>
      </c>
    </row>
    <row r="1769" spans="3:15" ht="15">
      <c r="C1769" t="s">
        <v>6788</v>
      </c>
      <c r="D1769" t="s">
        <v>6789</v>
      </c>
      <c r="M1769" t="s">
        <v>15438</v>
      </c>
      <c r="N1769" t="s">
        <v>15439</v>
      </c>
      <c r="O1769" t="s">
        <v>12069</v>
      </c>
    </row>
    <row r="1770" spans="3:15" ht="15">
      <c r="C1770" t="s">
        <v>6790</v>
      </c>
      <c r="D1770" t="s">
        <v>6791</v>
      </c>
      <c r="M1770" t="s">
        <v>13726</v>
      </c>
      <c r="N1770" t="s">
        <v>13727</v>
      </c>
      <c r="O1770" t="s">
        <v>12069</v>
      </c>
    </row>
    <row r="1771" spans="3:15" ht="15">
      <c r="C1771" t="s">
        <v>6792</v>
      </c>
      <c r="D1771" t="s">
        <v>6793</v>
      </c>
      <c r="M1771" t="s">
        <v>13728</v>
      </c>
      <c r="N1771" t="s">
        <v>13729</v>
      </c>
      <c r="O1771" t="s">
        <v>12069</v>
      </c>
    </row>
    <row r="1772" spans="3:15" ht="15">
      <c r="C1772" t="s">
        <v>6794</v>
      </c>
      <c r="D1772" t="s">
        <v>6795</v>
      </c>
      <c r="M1772" t="s">
        <v>12070</v>
      </c>
      <c r="N1772" t="s">
        <v>12071</v>
      </c>
      <c r="O1772" t="s">
        <v>12069</v>
      </c>
    </row>
    <row r="1773" spans="3:15" ht="15">
      <c r="C1773" t="s">
        <v>6796</v>
      </c>
      <c r="D1773" t="s">
        <v>6797</v>
      </c>
      <c r="M1773" t="s">
        <v>12228</v>
      </c>
      <c r="N1773" t="s">
        <v>12229</v>
      </c>
      <c r="O1773" t="s">
        <v>12069</v>
      </c>
    </row>
    <row r="1774" spans="3:15" ht="15">
      <c r="C1774" t="s">
        <v>6798</v>
      </c>
      <c r="D1774" t="s">
        <v>6799</v>
      </c>
      <c r="M1774" t="s">
        <v>12072</v>
      </c>
      <c r="N1774" t="s">
        <v>13730</v>
      </c>
      <c r="O1774" t="s">
        <v>12069</v>
      </c>
    </row>
    <row r="1775" spans="3:15" ht="15">
      <c r="C1775" t="s">
        <v>6800</v>
      </c>
      <c r="D1775" t="s">
        <v>6801</v>
      </c>
      <c r="M1775" t="s">
        <v>12073</v>
      </c>
      <c r="N1775" t="s">
        <v>12074</v>
      </c>
      <c r="O1775" t="s">
        <v>12069</v>
      </c>
    </row>
    <row r="1776" spans="3:15" ht="15">
      <c r="C1776" t="s">
        <v>6802</v>
      </c>
      <c r="D1776" t="s">
        <v>6803</v>
      </c>
      <c r="M1776" t="s">
        <v>13731</v>
      </c>
      <c r="N1776" t="s">
        <v>13732</v>
      </c>
      <c r="O1776" t="s">
        <v>12069</v>
      </c>
    </row>
    <row r="1777" spans="3:15" ht="15">
      <c r="C1777" t="s">
        <v>6804</v>
      </c>
      <c r="D1777" t="s">
        <v>6805</v>
      </c>
      <c r="M1777" t="s">
        <v>13733</v>
      </c>
      <c r="N1777" t="s">
        <v>13734</v>
      </c>
      <c r="O1777" t="s">
        <v>12069</v>
      </c>
    </row>
    <row r="1778" spans="3:15" ht="15">
      <c r="C1778" t="s">
        <v>6806</v>
      </c>
      <c r="D1778" t="s">
        <v>6807</v>
      </c>
      <c r="M1778" t="s">
        <v>12075</v>
      </c>
      <c r="N1778" t="s">
        <v>15440</v>
      </c>
      <c r="O1778" t="s">
        <v>12069</v>
      </c>
    </row>
    <row r="1779" spans="3:15" ht="15">
      <c r="C1779" t="s">
        <v>6808</v>
      </c>
      <c r="D1779" t="s">
        <v>6809</v>
      </c>
      <c r="M1779" t="s">
        <v>13735</v>
      </c>
      <c r="N1779" t="s">
        <v>13736</v>
      </c>
      <c r="O1779" t="s">
        <v>12069</v>
      </c>
    </row>
    <row r="1780" spans="3:15" ht="15">
      <c r="C1780" t="s">
        <v>6810</v>
      </c>
      <c r="D1780" t="s">
        <v>6811</v>
      </c>
      <c r="M1780" t="s">
        <v>13737</v>
      </c>
      <c r="N1780" t="s">
        <v>13738</v>
      </c>
      <c r="O1780" t="s">
        <v>12069</v>
      </c>
    </row>
    <row r="1781" spans="3:15" ht="15">
      <c r="C1781" t="s">
        <v>6812</v>
      </c>
      <c r="D1781" t="s">
        <v>6813</v>
      </c>
      <c r="M1781" t="s">
        <v>13739</v>
      </c>
      <c r="N1781" t="s">
        <v>15441</v>
      </c>
      <c r="O1781" t="s">
        <v>12069</v>
      </c>
    </row>
    <row r="1782" spans="3:15" ht="15">
      <c r="C1782" t="s">
        <v>6814</v>
      </c>
      <c r="D1782" t="s">
        <v>6815</v>
      </c>
      <c r="M1782" t="s">
        <v>12198</v>
      </c>
      <c r="N1782" t="s">
        <v>12199</v>
      </c>
      <c r="O1782" t="s">
        <v>12069</v>
      </c>
    </row>
    <row r="1783" spans="3:15" ht="15">
      <c r="C1783" t="s">
        <v>6816</v>
      </c>
      <c r="D1783" t="s">
        <v>6817</v>
      </c>
      <c r="M1783" t="s">
        <v>12230</v>
      </c>
      <c r="N1783" t="s">
        <v>13740</v>
      </c>
      <c r="O1783" t="s">
        <v>12069</v>
      </c>
    </row>
    <row r="1784" spans="3:15" ht="15">
      <c r="C1784" t="s">
        <v>6818</v>
      </c>
      <c r="D1784" t="s">
        <v>6819</v>
      </c>
      <c r="M1784" t="s">
        <v>13741</v>
      </c>
      <c r="N1784" t="s">
        <v>15442</v>
      </c>
      <c r="O1784" t="s">
        <v>12069</v>
      </c>
    </row>
    <row r="1785" spans="3:15" ht="15">
      <c r="C1785" t="s">
        <v>2591</v>
      </c>
      <c r="D1785" t="s">
        <v>6820</v>
      </c>
      <c r="M1785" t="s">
        <v>15443</v>
      </c>
      <c r="N1785" t="s">
        <v>15444</v>
      </c>
      <c r="O1785" t="s">
        <v>12069</v>
      </c>
    </row>
    <row r="1786" spans="3:15" ht="15">
      <c r="C1786" t="s">
        <v>6821</v>
      </c>
      <c r="D1786" t="s">
        <v>6822</v>
      </c>
      <c r="M1786" t="s">
        <v>13742</v>
      </c>
      <c r="N1786" t="s">
        <v>15445</v>
      </c>
      <c r="O1786" t="s">
        <v>12069</v>
      </c>
    </row>
    <row r="1787" spans="3:15" ht="15">
      <c r="C1787" t="s">
        <v>6823</v>
      </c>
      <c r="D1787" t="s">
        <v>6824</v>
      </c>
      <c r="M1787" t="s">
        <v>13743</v>
      </c>
      <c r="N1787" t="s">
        <v>13744</v>
      </c>
      <c r="O1787" t="s">
        <v>12069</v>
      </c>
    </row>
    <row r="1788" spans="3:15" ht="15">
      <c r="C1788" t="s">
        <v>6825</v>
      </c>
      <c r="D1788" t="s">
        <v>6826</v>
      </c>
      <c r="M1788" t="s">
        <v>13745</v>
      </c>
      <c r="N1788" t="s">
        <v>13746</v>
      </c>
      <c r="O1788" t="s">
        <v>12069</v>
      </c>
    </row>
    <row r="1789" spans="3:15" ht="15">
      <c r="C1789" t="s">
        <v>6827</v>
      </c>
      <c r="D1789" t="s">
        <v>6828</v>
      </c>
      <c r="M1789" t="s">
        <v>13747</v>
      </c>
      <c r="N1789" t="s">
        <v>13748</v>
      </c>
      <c r="O1789" t="s">
        <v>12069</v>
      </c>
    </row>
    <row r="1790" spans="3:15" ht="15">
      <c r="C1790" t="s">
        <v>6829</v>
      </c>
      <c r="D1790" t="s">
        <v>6830</v>
      </c>
      <c r="M1790" t="s">
        <v>12076</v>
      </c>
      <c r="N1790" t="s">
        <v>12077</v>
      </c>
      <c r="O1790" t="s">
        <v>12069</v>
      </c>
    </row>
    <row r="1791" spans="3:15" ht="15">
      <c r="C1791" t="s">
        <v>6831</v>
      </c>
      <c r="D1791" t="s">
        <v>6832</v>
      </c>
      <c r="M1791" t="s">
        <v>12078</v>
      </c>
      <c r="N1791" t="s">
        <v>12079</v>
      </c>
      <c r="O1791" t="s">
        <v>12069</v>
      </c>
    </row>
    <row r="1792" spans="3:15" ht="15">
      <c r="C1792" t="s">
        <v>4322</v>
      </c>
      <c r="D1792" t="s">
        <v>6833</v>
      </c>
      <c r="M1792" t="s">
        <v>13749</v>
      </c>
      <c r="N1792" t="s">
        <v>13750</v>
      </c>
      <c r="O1792" t="s">
        <v>12069</v>
      </c>
    </row>
    <row r="1793" spans="3:15" ht="15">
      <c r="C1793" t="s">
        <v>6834</v>
      </c>
      <c r="D1793" t="s">
        <v>6835</v>
      </c>
      <c r="M1793" t="s">
        <v>15446</v>
      </c>
      <c r="N1793" t="s">
        <v>15447</v>
      </c>
      <c r="O1793" t="s">
        <v>12069</v>
      </c>
    </row>
    <row r="1794" spans="3:15" ht="15">
      <c r="C1794" t="s">
        <v>6836</v>
      </c>
      <c r="D1794" t="s">
        <v>6837</v>
      </c>
      <c r="M1794" t="s">
        <v>13751</v>
      </c>
      <c r="N1794" t="s">
        <v>13752</v>
      </c>
      <c r="O1794" t="s">
        <v>12069</v>
      </c>
    </row>
    <row r="1795" spans="3:15" ht="15">
      <c r="C1795" t="s">
        <v>6838</v>
      </c>
      <c r="D1795" t="s">
        <v>6839</v>
      </c>
      <c r="M1795" t="s">
        <v>13753</v>
      </c>
      <c r="N1795" t="s">
        <v>13754</v>
      </c>
      <c r="O1795" t="s">
        <v>12069</v>
      </c>
    </row>
    <row r="1796" spans="3:15" ht="15">
      <c r="C1796" t="s">
        <v>4348</v>
      </c>
      <c r="D1796" t="s">
        <v>6840</v>
      </c>
      <c r="M1796" t="s">
        <v>13755</v>
      </c>
      <c r="N1796" t="s">
        <v>13756</v>
      </c>
      <c r="O1796" t="s">
        <v>12069</v>
      </c>
    </row>
    <row r="1797" spans="3:15" ht="15">
      <c r="C1797" t="s">
        <v>6841</v>
      </c>
      <c r="D1797" t="s">
        <v>6842</v>
      </c>
      <c r="M1797" t="s">
        <v>12231</v>
      </c>
      <c r="N1797" t="s">
        <v>12232</v>
      </c>
      <c r="O1797" t="s">
        <v>12069</v>
      </c>
    </row>
    <row r="1798" spans="3:15" ht="15">
      <c r="C1798" t="s">
        <v>6843</v>
      </c>
      <c r="D1798" t="s">
        <v>6844</v>
      </c>
      <c r="M1798" t="s">
        <v>12233</v>
      </c>
      <c r="N1798" t="s">
        <v>13757</v>
      </c>
      <c r="O1798" t="s">
        <v>12069</v>
      </c>
    </row>
    <row r="1799" spans="3:15" ht="15">
      <c r="C1799" t="s">
        <v>6845</v>
      </c>
      <c r="D1799" t="s">
        <v>6846</v>
      </c>
      <c r="M1799" t="s">
        <v>12216</v>
      </c>
      <c r="N1799" t="s">
        <v>12217</v>
      </c>
      <c r="O1799" t="s">
        <v>12069</v>
      </c>
    </row>
    <row r="1800" spans="3:15" ht="15">
      <c r="C1800" t="s">
        <v>6847</v>
      </c>
      <c r="D1800" t="s">
        <v>6848</v>
      </c>
      <c r="M1800" t="s">
        <v>13758</v>
      </c>
      <c r="N1800" t="s">
        <v>13759</v>
      </c>
      <c r="O1800" t="s">
        <v>12069</v>
      </c>
    </row>
    <row r="1801" spans="3:15" ht="15">
      <c r="C1801" t="s">
        <v>6849</v>
      </c>
      <c r="D1801" t="s">
        <v>6850</v>
      </c>
      <c r="M1801" t="s">
        <v>12080</v>
      </c>
      <c r="N1801" t="s">
        <v>12081</v>
      </c>
      <c r="O1801" t="s">
        <v>12069</v>
      </c>
    </row>
    <row r="1802" spans="3:15" ht="15">
      <c r="C1802" t="s">
        <v>4453</v>
      </c>
      <c r="D1802" t="s">
        <v>6851</v>
      </c>
      <c r="M1802" t="s">
        <v>12082</v>
      </c>
      <c r="N1802" t="s">
        <v>12083</v>
      </c>
      <c r="O1802" t="s">
        <v>12069</v>
      </c>
    </row>
    <row r="1803" spans="3:15" ht="15">
      <c r="C1803" t="s">
        <v>304</v>
      </c>
      <c r="D1803" t="s">
        <v>6852</v>
      </c>
      <c r="M1803" t="s">
        <v>12084</v>
      </c>
      <c r="N1803" t="s">
        <v>15448</v>
      </c>
      <c r="O1803" t="s">
        <v>12069</v>
      </c>
    </row>
    <row r="1804" spans="3:15" ht="15">
      <c r="C1804" t="s">
        <v>6853</v>
      </c>
      <c r="D1804" t="s">
        <v>6854</v>
      </c>
      <c r="M1804" t="s">
        <v>12085</v>
      </c>
      <c r="N1804" t="s">
        <v>15449</v>
      </c>
      <c r="O1804" t="s">
        <v>12069</v>
      </c>
    </row>
    <row r="1805" spans="3:15" ht="15">
      <c r="C1805" t="s">
        <v>6855</v>
      </c>
      <c r="D1805" t="s">
        <v>6856</v>
      </c>
      <c r="M1805" t="s">
        <v>13760</v>
      </c>
      <c r="N1805" t="s">
        <v>15450</v>
      </c>
      <c r="O1805" t="s">
        <v>12069</v>
      </c>
    </row>
    <row r="1806" spans="3:15" ht="15">
      <c r="C1806" t="s">
        <v>6857</v>
      </c>
      <c r="D1806" t="s">
        <v>6858</v>
      </c>
      <c r="M1806" t="s">
        <v>12234</v>
      </c>
      <c r="N1806" t="s">
        <v>12235</v>
      </c>
      <c r="O1806" t="s">
        <v>12069</v>
      </c>
    </row>
    <row r="1807" spans="3:15" ht="15">
      <c r="C1807" t="s">
        <v>6859</v>
      </c>
      <c r="D1807" t="s">
        <v>6860</v>
      </c>
      <c r="M1807" t="s">
        <v>13761</v>
      </c>
      <c r="N1807" t="s">
        <v>13762</v>
      </c>
      <c r="O1807" t="s">
        <v>12069</v>
      </c>
    </row>
    <row r="1808" spans="3:15" ht="15">
      <c r="C1808" t="s">
        <v>6861</v>
      </c>
      <c r="D1808" t="s">
        <v>6862</v>
      </c>
      <c r="M1808" t="s">
        <v>12086</v>
      </c>
      <c r="N1808" t="s">
        <v>13763</v>
      </c>
      <c r="O1808" t="s">
        <v>12069</v>
      </c>
    </row>
    <row r="1809" spans="3:15" ht="15">
      <c r="C1809" t="s">
        <v>6863</v>
      </c>
      <c r="D1809" t="s">
        <v>6864</v>
      </c>
      <c r="M1809" t="s">
        <v>12236</v>
      </c>
      <c r="N1809" t="s">
        <v>12237</v>
      </c>
      <c r="O1809" t="s">
        <v>12069</v>
      </c>
    </row>
    <row r="1810" spans="3:15" ht="15">
      <c r="C1810" t="s">
        <v>6865</v>
      </c>
      <c r="D1810" t="s">
        <v>6866</v>
      </c>
      <c r="M1810" t="s">
        <v>12087</v>
      </c>
      <c r="N1810" t="s">
        <v>13764</v>
      </c>
      <c r="O1810" t="s">
        <v>12069</v>
      </c>
    </row>
    <row r="1811" spans="3:15" ht="15">
      <c r="C1811" t="s">
        <v>6867</v>
      </c>
      <c r="D1811" t="s">
        <v>6868</v>
      </c>
      <c r="M1811" t="s">
        <v>13765</v>
      </c>
      <c r="N1811" t="s">
        <v>13766</v>
      </c>
      <c r="O1811" t="s">
        <v>12069</v>
      </c>
    </row>
    <row r="1812" spans="3:15" ht="15">
      <c r="C1812" t="s">
        <v>6869</v>
      </c>
      <c r="D1812" t="s">
        <v>6870</v>
      </c>
      <c r="M1812" t="s">
        <v>12088</v>
      </c>
      <c r="N1812" t="s">
        <v>12089</v>
      </c>
      <c r="O1812" t="s">
        <v>12069</v>
      </c>
    </row>
    <row r="1813" spans="3:15" ht="15">
      <c r="C1813" t="s">
        <v>6871</v>
      </c>
      <c r="D1813" t="s">
        <v>6872</v>
      </c>
      <c r="M1813" t="s">
        <v>12238</v>
      </c>
      <c r="N1813" t="s">
        <v>12239</v>
      </c>
      <c r="O1813" t="s">
        <v>12069</v>
      </c>
    </row>
    <row r="1814" spans="3:15" ht="15">
      <c r="C1814" t="s">
        <v>6873</v>
      </c>
      <c r="D1814" t="s">
        <v>6874</v>
      </c>
      <c r="M1814" t="s">
        <v>12090</v>
      </c>
      <c r="N1814" t="s">
        <v>13767</v>
      </c>
      <c r="O1814" t="s">
        <v>12069</v>
      </c>
    </row>
    <row r="1815" spans="3:15" ht="15">
      <c r="C1815" t="s">
        <v>6875</v>
      </c>
      <c r="D1815" t="s">
        <v>6876</v>
      </c>
      <c r="M1815" t="s">
        <v>12091</v>
      </c>
      <c r="N1815" t="s">
        <v>12092</v>
      </c>
      <c r="O1815" t="s">
        <v>12069</v>
      </c>
    </row>
    <row r="1816" spans="3:15" ht="15">
      <c r="C1816" t="s">
        <v>6877</v>
      </c>
      <c r="D1816" t="s">
        <v>6878</v>
      </c>
      <c r="M1816" t="s">
        <v>12093</v>
      </c>
      <c r="N1816" t="s">
        <v>13768</v>
      </c>
      <c r="O1816" t="s">
        <v>12069</v>
      </c>
    </row>
    <row r="1817" spans="3:15" ht="15">
      <c r="C1817" t="s">
        <v>1812</v>
      </c>
      <c r="D1817" t="s">
        <v>6879</v>
      </c>
      <c r="M1817" t="s">
        <v>13769</v>
      </c>
      <c r="N1817" t="s">
        <v>13770</v>
      </c>
      <c r="O1817" t="s">
        <v>12069</v>
      </c>
    </row>
    <row r="1818" spans="3:15" ht="15">
      <c r="C1818" t="s">
        <v>6880</v>
      </c>
      <c r="D1818" t="s">
        <v>6881</v>
      </c>
      <c r="M1818" t="s">
        <v>12094</v>
      </c>
      <c r="N1818" t="s">
        <v>12095</v>
      </c>
      <c r="O1818" t="s">
        <v>12069</v>
      </c>
    </row>
    <row r="1819" spans="3:15" ht="15">
      <c r="C1819" t="s">
        <v>6882</v>
      </c>
      <c r="D1819" t="s">
        <v>6883</v>
      </c>
      <c r="M1819" t="s">
        <v>15451</v>
      </c>
      <c r="N1819" t="s">
        <v>15452</v>
      </c>
      <c r="O1819" t="s">
        <v>12069</v>
      </c>
    </row>
    <row r="1820" spans="3:15" ht="15">
      <c r="C1820" t="s">
        <v>6884</v>
      </c>
      <c r="D1820" t="s">
        <v>6885</v>
      </c>
      <c r="M1820" t="s">
        <v>13771</v>
      </c>
      <c r="N1820" t="s">
        <v>13772</v>
      </c>
      <c r="O1820" t="s">
        <v>12069</v>
      </c>
    </row>
    <row r="1821" spans="3:15" ht="15">
      <c r="C1821" t="s">
        <v>6886</v>
      </c>
      <c r="D1821" t="s">
        <v>6887</v>
      </c>
      <c r="M1821" t="s">
        <v>15453</v>
      </c>
      <c r="N1821" t="s">
        <v>15454</v>
      </c>
      <c r="O1821" t="s">
        <v>12069</v>
      </c>
    </row>
    <row r="1822" spans="3:15" ht="15">
      <c r="C1822" t="s">
        <v>421</v>
      </c>
      <c r="D1822" t="s">
        <v>6888</v>
      </c>
      <c r="M1822" t="s">
        <v>12240</v>
      </c>
      <c r="N1822" t="s">
        <v>12241</v>
      </c>
      <c r="O1822" t="s">
        <v>12069</v>
      </c>
    </row>
    <row r="1823" spans="3:15" ht="15">
      <c r="C1823" t="s">
        <v>6889</v>
      </c>
      <c r="D1823" t="s">
        <v>6890</v>
      </c>
      <c r="M1823" t="s">
        <v>12242</v>
      </c>
      <c r="N1823" t="s">
        <v>13773</v>
      </c>
      <c r="O1823" t="s">
        <v>12069</v>
      </c>
    </row>
    <row r="1824" spans="3:15" ht="15">
      <c r="C1824" t="s">
        <v>6891</v>
      </c>
      <c r="D1824" t="s">
        <v>6892</v>
      </c>
      <c r="M1824" t="s">
        <v>12096</v>
      </c>
      <c r="N1824" t="s">
        <v>12097</v>
      </c>
      <c r="O1824" t="s">
        <v>12069</v>
      </c>
    </row>
    <row r="1825" spans="3:15" ht="15">
      <c r="C1825" t="s">
        <v>6893</v>
      </c>
      <c r="D1825" t="s">
        <v>6894</v>
      </c>
      <c r="M1825" t="s">
        <v>12243</v>
      </c>
      <c r="N1825" t="s">
        <v>13774</v>
      </c>
      <c r="O1825" t="s">
        <v>12069</v>
      </c>
    </row>
    <row r="1826" spans="3:15" ht="15">
      <c r="C1826" t="s">
        <v>6895</v>
      </c>
      <c r="D1826" t="s">
        <v>6896</v>
      </c>
      <c r="M1826" t="s">
        <v>12244</v>
      </c>
      <c r="N1826" t="s">
        <v>13775</v>
      </c>
      <c r="O1826" t="s">
        <v>12069</v>
      </c>
    </row>
    <row r="1827" spans="3:15" ht="15">
      <c r="C1827" t="s">
        <v>6897</v>
      </c>
      <c r="D1827" t="s">
        <v>6898</v>
      </c>
      <c r="M1827" t="s">
        <v>12098</v>
      </c>
      <c r="N1827" t="s">
        <v>13776</v>
      </c>
      <c r="O1827" t="s">
        <v>12069</v>
      </c>
    </row>
    <row r="1828" spans="3:15" ht="15">
      <c r="C1828" t="s">
        <v>6899</v>
      </c>
      <c r="D1828" t="s">
        <v>6900</v>
      </c>
      <c r="M1828" t="s">
        <v>13777</v>
      </c>
      <c r="N1828" t="s">
        <v>13778</v>
      </c>
      <c r="O1828" t="s">
        <v>12069</v>
      </c>
    </row>
    <row r="1829" spans="3:15" ht="15">
      <c r="C1829" t="s">
        <v>6901</v>
      </c>
      <c r="D1829" t="s">
        <v>6902</v>
      </c>
      <c r="M1829" t="s">
        <v>12099</v>
      </c>
      <c r="N1829" t="s">
        <v>12100</v>
      </c>
      <c r="O1829" t="s">
        <v>12069</v>
      </c>
    </row>
    <row r="1830" spans="3:15" ht="15">
      <c r="C1830" t="s">
        <v>6903</v>
      </c>
      <c r="D1830" t="s">
        <v>6904</v>
      </c>
      <c r="M1830" t="s">
        <v>12101</v>
      </c>
      <c r="N1830" t="s">
        <v>13779</v>
      </c>
      <c r="O1830" t="s">
        <v>12069</v>
      </c>
    </row>
    <row r="1831" spans="3:15" ht="15">
      <c r="C1831" t="s">
        <v>6905</v>
      </c>
      <c r="D1831" t="s">
        <v>6906</v>
      </c>
      <c r="M1831" t="s">
        <v>13780</v>
      </c>
      <c r="N1831" t="s">
        <v>13781</v>
      </c>
      <c r="O1831" t="s">
        <v>12069</v>
      </c>
    </row>
    <row r="1832" spans="3:15" ht="15">
      <c r="C1832" t="s">
        <v>6907</v>
      </c>
      <c r="D1832" t="s">
        <v>6908</v>
      </c>
      <c r="M1832" t="s">
        <v>15455</v>
      </c>
      <c r="N1832" t="s">
        <v>15456</v>
      </c>
      <c r="O1832" t="s">
        <v>12069</v>
      </c>
    </row>
    <row r="1833" spans="3:15" ht="15">
      <c r="C1833" t="s">
        <v>6909</v>
      </c>
      <c r="D1833" t="s">
        <v>6910</v>
      </c>
      <c r="M1833" t="s">
        <v>12102</v>
      </c>
      <c r="N1833" t="s">
        <v>12103</v>
      </c>
      <c r="O1833" t="s">
        <v>12069</v>
      </c>
    </row>
    <row r="1834" spans="3:15" ht="15">
      <c r="C1834" t="s">
        <v>6911</v>
      </c>
      <c r="D1834" t="s">
        <v>6912</v>
      </c>
      <c r="M1834" t="s">
        <v>12104</v>
      </c>
      <c r="N1834" t="s">
        <v>13782</v>
      </c>
      <c r="O1834" t="s">
        <v>12069</v>
      </c>
    </row>
    <row r="1835" spans="3:15" ht="15">
      <c r="C1835" t="s">
        <v>6913</v>
      </c>
      <c r="D1835" t="s">
        <v>6914</v>
      </c>
      <c r="M1835" t="s">
        <v>12245</v>
      </c>
      <c r="N1835" t="s">
        <v>15457</v>
      </c>
      <c r="O1835" t="s">
        <v>12069</v>
      </c>
    </row>
    <row r="1836" spans="3:15" ht="15">
      <c r="C1836" t="s">
        <v>6915</v>
      </c>
      <c r="D1836" t="s">
        <v>6916</v>
      </c>
      <c r="M1836" t="s">
        <v>13783</v>
      </c>
      <c r="N1836" t="s">
        <v>13784</v>
      </c>
      <c r="O1836" t="s">
        <v>12069</v>
      </c>
    </row>
    <row r="1837" spans="3:15" ht="15">
      <c r="C1837" t="s">
        <v>6917</v>
      </c>
      <c r="D1837" t="s">
        <v>6918</v>
      </c>
      <c r="M1837" t="s">
        <v>13785</v>
      </c>
      <c r="N1837" t="s">
        <v>13786</v>
      </c>
      <c r="O1837" t="s">
        <v>12069</v>
      </c>
    </row>
    <row r="1838" spans="3:15" ht="15">
      <c r="C1838" t="s">
        <v>6919</v>
      </c>
      <c r="D1838" t="s">
        <v>6920</v>
      </c>
      <c r="M1838" t="s">
        <v>12246</v>
      </c>
      <c r="N1838" t="s">
        <v>12247</v>
      </c>
      <c r="O1838" t="s">
        <v>12069</v>
      </c>
    </row>
    <row r="1839" spans="3:15" ht="15">
      <c r="C1839" t="s">
        <v>4336</v>
      </c>
      <c r="D1839" t="s">
        <v>6921</v>
      </c>
      <c r="M1839" t="s">
        <v>12105</v>
      </c>
      <c r="N1839" t="s">
        <v>13787</v>
      </c>
      <c r="O1839" t="s">
        <v>12069</v>
      </c>
    </row>
    <row r="1840" spans="3:15" ht="15">
      <c r="C1840" t="s">
        <v>6922</v>
      </c>
      <c r="D1840" t="s">
        <v>6923</v>
      </c>
      <c r="M1840" t="s">
        <v>12248</v>
      </c>
      <c r="N1840" t="s">
        <v>12249</v>
      </c>
      <c r="O1840" t="s">
        <v>12069</v>
      </c>
    </row>
    <row r="1841" spans="3:15" ht="15">
      <c r="C1841" t="s">
        <v>6924</v>
      </c>
      <c r="D1841" t="s">
        <v>6925</v>
      </c>
      <c r="M1841" t="s">
        <v>13788</v>
      </c>
      <c r="N1841" t="s">
        <v>13789</v>
      </c>
      <c r="O1841" t="s">
        <v>12069</v>
      </c>
    </row>
    <row r="1842" spans="3:15" ht="15">
      <c r="C1842" t="s">
        <v>6926</v>
      </c>
      <c r="D1842" t="s">
        <v>6927</v>
      </c>
      <c r="M1842" t="s">
        <v>15458</v>
      </c>
      <c r="N1842" t="s">
        <v>15459</v>
      </c>
      <c r="O1842" t="s">
        <v>12069</v>
      </c>
    </row>
    <row r="1843" spans="3:15" ht="15">
      <c r="C1843" t="s">
        <v>1320</v>
      </c>
      <c r="D1843" t="s">
        <v>6928</v>
      </c>
      <c r="M1843" t="s">
        <v>13790</v>
      </c>
      <c r="N1843" t="s">
        <v>13791</v>
      </c>
      <c r="O1843" t="s">
        <v>12069</v>
      </c>
    </row>
    <row r="1844" spans="3:15" ht="15">
      <c r="C1844" t="s">
        <v>6929</v>
      </c>
      <c r="D1844" t="s">
        <v>6930</v>
      </c>
      <c r="M1844" t="s">
        <v>12106</v>
      </c>
      <c r="N1844" t="s">
        <v>12107</v>
      </c>
      <c r="O1844" t="s">
        <v>12069</v>
      </c>
    </row>
    <row r="1845" spans="3:15" ht="15">
      <c r="C1845" t="s">
        <v>6931</v>
      </c>
      <c r="D1845" t="s">
        <v>6932</v>
      </c>
      <c r="M1845" t="s">
        <v>12108</v>
      </c>
      <c r="N1845" t="s">
        <v>12109</v>
      </c>
      <c r="O1845" t="s">
        <v>12069</v>
      </c>
    </row>
    <row r="1846" spans="3:15" ht="15">
      <c r="C1846" t="s">
        <v>6933</v>
      </c>
      <c r="D1846" t="s">
        <v>6934</v>
      </c>
      <c r="M1846" t="s">
        <v>13792</v>
      </c>
      <c r="N1846" t="s">
        <v>13793</v>
      </c>
      <c r="O1846" t="s">
        <v>12069</v>
      </c>
    </row>
    <row r="1847" spans="3:15" ht="15">
      <c r="C1847" t="s">
        <v>976</v>
      </c>
      <c r="D1847" t="s">
        <v>6935</v>
      </c>
      <c r="M1847" t="s">
        <v>13794</v>
      </c>
      <c r="N1847" t="s">
        <v>13795</v>
      </c>
      <c r="O1847" t="s">
        <v>12069</v>
      </c>
    </row>
    <row r="1848" spans="3:15" ht="15">
      <c r="C1848" t="s">
        <v>6936</v>
      </c>
      <c r="D1848" t="s">
        <v>6937</v>
      </c>
      <c r="M1848" t="s">
        <v>13796</v>
      </c>
      <c r="N1848" t="s">
        <v>13797</v>
      </c>
      <c r="O1848" t="s">
        <v>12069</v>
      </c>
    </row>
    <row r="1849" spans="3:15" ht="15">
      <c r="C1849" t="s">
        <v>6938</v>
      </c>
      <c r="D1849" t="s">
        <v>6939</v>
      </c>
      <c r="M1849" t="s">
        <v>13798</v>
      </c>
      <c r="N1849" t="s">
        <v>13799</v>
      </c>
      <c r="O1849" t="s">
        <v>12069</v>
      </c>
    </row>
    <row r="1850" spans="3:15" ht="15">
      <c r="C1850" t="s">
        <v>6940</v>
      </c>
      <c r="D1850" t="s">
        <v>6941</v>
      </c>
      <c r="M1850" t="s">
        <v>13800</v>
      </c>
      <c r="N1850" t="s">
        <v>13801</v>
      </c>
      <c r="O1850" t="s">
        <v>12069</v>
      </c>
    </row>
    <row r="1851" spans="3:15" ht="15">
      <c r="C1851" t="s">
        <v>900</v>
      </c>
      <c r="D1851" t="s">
        <v>6942</v>
      </c>
      <c r="M1851" t="s">
        <v>12110</v>
      </c>
      <c r="N1851" t="s">
        <v>13802</v>
      </c>
      <c r="O1851" t="s">
        <v>12069</v>
      </c>
    </row>
    <row r="1852" spans="3:15" ht="15">
      <c r="C1852" t="s">
        <v>6943</v>
      </c>
      <c r="D1852" t="s">
        <v>6944</v>
      </c>
      <c r="M1852" t="s">
        <v>13803</v>
      </c>
      <c r="N1852" t="s">
        <v>13804</v>
      </c>
      <c r="O1852" t="s">
        <v>12069</v>
      </c>
    </row>
    <row r="1853" spans="3:15" ht="15">
      <c r="C1853" t="s">
        <v>6945</v>
      </c>
      <c r="D1853" t="s">
        <v>6946</v>
      </c>
      <c r="M1853" t="s">
        <v>12111</v>
      </c>
      <c r="N1853" t="s">
        <v>13805</v>
      </c>
      <c r="O1853" t="s">
        <v>12069</v>
      </c>
    </row>
    <row r="1854" spans="3:15" ht="15">
      <c r="C1854" t="s">
        <v>6947</v>
      </c>
      <c r="D1854" t="s">
        <v>6948</v>
      </c>
      <c r="M1854" t="s">
        <v>12250</v>
      </c>
      <c r="N1854" t="s">
        <v>12251</v>
      </c>
      <c r="O1854" t="s">
        <v>12069</v>
      </c>
    </row>
    <row r="1855" spans="3:15" ht="15">
      <c r="C1855" t="s">
        <v>6949</v>
      </c>
      <c r="D1855" t="s">
        <v>6950</v>
      </c>
      <c r="M1855" t="s">
        <v>12112</v>
      </c>
      <c r="N1855" t="s">
        <v>12113</v>
      </c>
      <c r="O1855" t="s">
        <v>12069</v>
      </c>
    </row>
    <row r="1856" spans="3:15" ht="15">
      <c r="C1856" t="s">
        <v>6951</v>
      </c>
      <c r="D1856" t="s">
        <v>6952</v>
      </c>
      <c r="M1856" t="s">
        <v>12114</v>
      </c>
      <c r="N1856" t="s">
        <v>12115</v>
      </c>
      <c r="O1856" t="s">
        <v>12069</v>
      </c>
    </row>
    <row r="1857" spans="3:15" ht="15">
      <c r="C1857" t="s">
        <v>2407</v>
      </c>
      <c r="D1857" t="s">
        <v>6953</v>
      </c>
      <c r="M1857" t="s">
        <v>12252</v>
      </c>
      <c r="N1857" t="s">
        <v>15460</v>
      </c>
      <c r="O1857" t="s">
        <v>12069</v>
      </c>
    </row>
    <row r="1858" spans="3:15" ht="15">
      <c r="C1858" t="s">
        <v>6954</v>
      </c>
      <c r="D1858" t="s">
        <v>6955</v>
      </c>
      <c r="M1858" t="s">
        <v>12116</v>
      </c>
      <c r="N1858" t="s">
        <v>15461</v>
      </c>
      <c r="O1858" t="s">
        <v>12069</v>
      </c>
    </row>
    <row r="1859" spans="3:15" ht="15">
      <c r="C1859" t="s">
        <v>6956</v>
      </c>
      <c r="D1859" t="s">
        <v>6957</v>
      </c>
      <c r="M1859" t="s">
        <v>12117</v>
      </c>
      <c r="N1859" t="s">
        <v>13806</v>
      </c>
      <c r="O1859" t="s">
        <v>12069</v>
      </c>
    </row>
    <row r="1860" spans="3:15" ht="15">
      <c r="C1860" t="s">
        <v>6958</v>
      </c>
      <c r="D1860" t="s">
        <v>6959</v>
      </c>
      <c r="M1860" t="s">
        <v>13807</v>
      </c>
      <c r="N1860" t="s">
        <v>13808</v>
      </c>
      <c r="O1860" t="s">
        <v>12069</v>
      </c>
    </row>
    <row r="1861" spans="3:15" ht="15">
      <c r="C1861" t="s">
        <v>6960</v>
      </c>
      <c r="D1861" t="s">
        <v>6961</v>
      </c>
      <c r="M1861" t="s">
        <v>13809</v>
      </c>
      <c r="N1861" t="s">
        <v>13810</v>
      </c>
      <c r="O1861" t="s">
        <v>12069</v>
      </c>
    </row>
    <row r="1862" spans="3:15" ht="15">
      <c r="C1862" t="s">
        <v>6962</v>
      </c>
      <c r="D1862" t="s">
        <v>6963</v>
      </c>
      <c r="M1862" t="s">
        <v>12118</v>
      </c>
      <c r="N1862" t="s">
        <v>12119</v>
      </c>
      <c r="O1862" t="s">
        <v>12069</v>
      </c>
    </row>
    <row r="1863" spans="3:15" ht="15">
      <c r="C1863" t="s">
        <v>6964</v>
      </c>
      <c r="D1863" t="s">
        <v>6965</v>
      </c>
      <c r="M1863" t="s">
        <v>13811</v>
      </c>
      <c r="N1863" t="s">
        <v>13812</v>
      </c>
      <c r="O1863" t="s">
        <v>12069</v>
      </c>
    </row>
    <row r="1864" spans="3:15" ht="15">
      <c r="C1864" t="s">
        <v>6966</v>
      </c>
      <c r="D1864" t="s">
        <v>6967</v>
      </c>
      <c r="M1864" t="s">
        <v>13813</v>
      </c>
      <c r="N1864" t="s">
        <v>15462</v>
      </c>
      <c r="O1864" t="s">
        <v>12069</v>
      </c>
    </row>
    <row r="1865" spans="3:15" ht="15">
      <c r="C1865" t="s">
        <v>6968</v>
      </c>
      <c r="D1865" t="s">
        <v>6969</v>
      </c>
      <c r="M1865" t="s">
        <v>15463</v>
      </c>
      <c r="N1865" t="s">
        <v>15464</v>
      </c>
      <c r="O1865" t="s">
        <v>12069</v>
      </c>
    </row>
    <row r="1866" spans="3:15" ht="15">
      <c r="C1866" t="s">
        <v>6970</v>
      </c>
      <c r="D1866" t="s">
        <v>6971</v>
      </c>
      <c r="M1866" t="s">
        <v>12120</v>
      </c>
      <c r="N1866" t="s">
        <v>12121</v>
      </c>
      <c r="O1866" t="s">
        <v>12069</v>
      </c>
    </row>
    <row r="1867" spans="3:15" ht="15">
      <c r="C1867" t="s">
        <v>6972</v>
      </c>
      <c r="D1867" t="s">
        <v>6973</v>
      </c>
      <c r="M1867" t="s">
        <v>12122</v>
      </c>
      <c r="N1867" t="s">
        <v>15465</v>
      </c>
      <c r="O1867" t="s">
        <v>12069</v>
      </c>
    </row>
    <row r="1868" spans="3:15" ht="15">
      <c r="C1868" t="s">
        <v>6974</v>
      </c>
      <c r="D1868" t="s">
        <v>6975</v>
      </c>
      <c r="M1868" t="s">
        <v>12123</v>
      </c>
      <c r="N1868" t="s">
        <v>12124</v>
      </c>
      <c r="O1868" t="s">
        <v>12069</v>
      </c>
    </row>
    <row r="1869" spans="3:15" ht="15">
      <c r="C1869" t="s">
        <v>6976</v>
      </c>
      <c r="D1869" t="s">
        <v>6977</v>
      </c>
      <c r="M1869" t="s">
        <v>13814</v>
      </c>
      <c r="N1869" t="s">
        <v>13815</v>
      </c>
      <c r="O1869" t="s">
        <v>12069</v>
      </c>
    </row>
    <row r="1870" spans="3:15" ht="15">
      <c r="C1870" t="s">
        <v>1032</v>
      </c>
      <c r="D1870" t="s">
        <v>6978</v>
      </c>
      <c r="M1870" t="s">
        <v>13816</v>
      </c>
      <c r="N1870" t="s">
        <v>13817</v>
      </c>
      <c r="O1870" t="s">
        <v>12069</v>
      </c>
    </row>
    <row r="1871" spans="3:15" ht="15">
      <c r="C1871" t="s">
        <v>6979</v>
      </c>
      <c r="D1871" t="s">
        <v>6980</v>
      </c>
      <c r="M1871" t="s">
        <v>13818</v>
      </c>
      <c r="N1871" t="s">
        <v>13819</v>
      </c>
      <c r="O1871" t="s">
        <v>12069</v>
      </c>
    </row>
    <row r="1872" spans="3:15" ht="15">
      <c r="C1872" t="s">
        <v>6981</v>
      </c>
      <c r="D1872" t="s">
        <v>6982</v>
      </c>
      <c r="M1872" t="s">
        <v>13820</v>
      </c>
      <c r="N1872" t="s">
        <v>13821</v>
      </c>
      <c r="O1872" t="s">
        <v>12069</v>
      </c>
    </row>
    <row r="1873" spans="3:15" ht="15">
      <c r="C1873" t="s">
        <v>6983</v>
      </c>
      <c r="D1873" t="s">
        <v>6984</v>
      </c>
      <c r="M1873" t="s">
        <v>13822</v>
      </c>
      <c r="N1873" t="s">
        <v>13823</v>
      </c>
      <c r="O1873" t="s">
        <v>12069</v>
      </c>
    </row>
    <row r="1874" spans="3:15" ht="15">
      <c r="C1874" t="s">
        <v>6985</v>
      </c>
      <c r="D1874" t="s">
        <v>6986</v>
      </c>
      <c r="M1874" t="s">
        <v>13824</v>
      </c>
      <c r="N1874" t="s">
        <v>13825</v>
      </c>
      <c r="O1874" t="s">
        <v>12069</v>
      </c>
    </row>
    <row r="1875" spans="3:15" ht="15">
      <c r="C1875" t="s">
        <v>6987</v>
      </c>
      <c r="D1875" t="s">
        <v>6988</v>
      </c>
      <c r="M1875" t="s">
        <v>12253</v>
      </c>
      <c r="N1875" t="s">
        <v>15466</v>
      </c>
      <c r="O1875" t="s">
        <v>12069</v>
      </c>
    </row>
    <row r="1876" spans="3:15" ht="15">
      <c r="C1876" t="s">
        <v>6989</v>
      </c>
      <c r="D1876" t="s">
        <v>6990</v>
      </c>
      <c r="M1876" t="s">
        <v>12125</v>
      </c>
      <c r="N1876" t="s">
        <v>12126</v>
      </c>
      <c r="O1876" t="s">
        <v>12069</v>
      </c>
    </row>
    <row r="1877" spans="3:15" ht="15">
      <c r="C1877" t="s">
        <v>6991</v>
      </c>
      <c r="D1877" t="s">
        <v>6992</v>
      </c>
      <c r="M1877" t="s">
        <v>13826</v>
      </c>
      <c r="N1877" t="s">
        <v>15467</v>
      </c>
      <c r="O1877" t="s">
        <v>12069</v>
      </c>
    </row>
    <row r="1878" spans="3:15" ht="15">
      <c r="C1878" t="s">
        <v>6993</v>
      </c>
      <c r="D1878" t="s">
        <v>6994</v>
      </c>
      <c r="M1878" t="s">
        <v>13827</v>
      </c>
      <c r="N1878" t="s">
        <v>13828</v>
      </c>
      <c r="O1878" t="s">
        <v>12069</v>
      </c>
    </row>
    <row r="1879" spans="3:15" ht="15">
      <c r="C1879" t="s">
        <v>6995</v>
      </c>
      <c r="D1879" t="s">
        <v>6996</v>
      </c>
      <c r="M1879" t="s">
        <v>13829</v>
      </c>
      <c r="N1879" t="s">
        <v>13830</v>
      </c>
      <c r="O1879" t="s">
        <v>12069</v>
      </c>
    </row>
    <row r="1880" spans="3:15" ht="15">
      <c r="C1880" t="s">
        <v>4633</v>
      </c>
      <c r="D1880" t="s">
        <v>6997</v>
      </c>
      <c r="M1880" t="s">
        <v>12127</v>
      </c>
      <c r="N1880" t="s">
        <v>12128</v>
      </c>
      <c r="O1880" t="s">
        <v>12069</v>
      </c>
    </row>
    <row r="1881" spans="3:15" ht="15">
      <c r="C1881" t="s">
        <v>6998</v>
      </c>
      <c r="D1881" t="s">
        <v>6999</v>
      </c>
      <c r="M1881" t="s">
        <v>13831</v>
      </c>
      <c r="N1881" t="s">
        <v>13832</v>
      </c>
      <c r="O1881" t="s">
        <v>12069</v>
      </c>
    </row>
    <row r="1882" spans="3:15" ht="15">
      <c r="C1882" t="s">
        <v>7000</v>
      </c>
      <c r="D1882" t="s">
        <v>7001</v>
      </c>
      <c r="M1882" t="s">
        <v>12129</v>
      </c>
      <c r="N1882" t="s">
        <v>13833</v>
      </c>
      <c r="O1882" t="s">
        <v>12069</v>
      </c>
    </row>
    <row r="1883" spans="3:15" ht="15">
      <c r="C1883" t="s">
        <v>7002</v>
      </c>
      <c r="D1883" t="s">
        <v>7003</v>
      </c>
      <c r="M1883" t="s">
        <v>13834</v>
      </c>
      <c r="N1883" t="s">
        <v>13835</v>
      </c>
      <c r="O1883" t="s">
        <v>12069</v>
      </c>
    </row>
    <row r="1884" spans="3:15" ht="15">
      <c r="C1884" t="s">
        <v>7004</v>
      </c>
      <c r="D1884" t="s">
        <v>7005</v>
      </c>
      <c r="M1884" t="s">
        <v>13836</v>
      </c>
      <c r="N1884" t="s">
        <v>13837</v>
      </c>
      <c r="O1884" t="s">
        <v>12069</v>
      </c>
    </row>
    <row r="1885" spans="3:15" ht="15">
      <c r="C1885" t="s">
        <v>7006</v>
      </c>
      <c r="D1885" t="s">
        <v>7007</v>
      </c>
      <c r="M1885" t="s">
        <v>12130</v>
      </c>
      <c r="N1885" t="s">
        <v>12131</v>
      </c>
      <c r="O1885" t="s">
        <v>12069</v>
      </c>
    </row>
    <row r="1886" spans="3:15" ht="15">
      <c r="C1886" t="s">
        <v>7008</v>
      </c>
      <c r="D1886" t="s">
        <v>7009</v>
      </c>
      <c r="M1886" t="s">
        <v>12254</v>
      </c>
      <c r="N1886" t="s">
        <v>15468</v>
      </c>
      <c r="O1886" t="s">
        <v>12069</v>
      </c>
    </row>
    <row r="1887" spans="3:15" ht="15">
      <c r="C1887" t="s">
        <v>7010</v>
      </c>
      <c r="D1887" t="s">
        <v>7011</v>
      </c>
      <c r="M1887" t="s">
        <v>12132</v>
      </c>
      <c r="N1887" t="s">
        <v>15469</v>
      </c>
      <c r="O1887" t="s">
        <v>12069</v>
      </c>
    </row>
    <row r="1888" spans="3:15" ht="15">
      <c r="C1888" t="s">
        <v>7012</v>
      </c>
      <c r="D1888" t="s">
        <v>7013</v>
      </c>
      <c r="M1888" t="s">
        <v>12133</v>
      </c>
      <c r="N1888" t="s">
        <v>12134</v>
      </c>
      <c r="O1888" t="s">
        <v>12069</v>
      </c>
    </row>
    <row r="1889" spans="3:15" ht="15">
      <c r="C1889" t="s">
        <v>7014</v>
      </c>
      <c r="D1889" t="s">
        <v>7015</v>
      </c>
      <c r="M1889" t="s">
        <v>13838</v>
      </c>
      <c r="N1889" t="s">
        <v>13839</v>
      </c>
      <c r="O1889" t="s">
        <v>12069</v>
      </c>
    </row>
    <row r="1890" spans="3:15" ht="15">
      <c r="C1890" t="s">
        <v>7016</v>
      </c>
      <c r="D1890" t="s">
        <v>7017</v>
      </c>
      <c r="M1890" t="s">
        <v>12135</v>
      </c>
      <c r="N1890" t="s">
        <v>12136</v>
      </c>
      <c r="O1890" t="s">
        <v>12069</v>
      </c>
    </row>
    <row r="1891" spans="3:15" ht="15">
      <c r="C1891" t="s">
        <v>7018</v>
      </c>
      <c r="D1891" t="s">
        <v>7019</v>
      </c>
      <c r="M1891" t="s">
        <v>13840</v>
      </c>
      <c r="N1891" t="s">
        <v>13841</v>
      </c>
      <c r="O1891" t="s">
        <v>12069</v>
      </c>
    </row>
    <row r="1892" spans="3:15" ht="15">
      <c r="C1892" t="s">
        <v>7020</v>
      </c>
      <c r="D1892" t="s">
        <v>7021</v>
      </c>
      <c r="M1892" t="s">
        <v>13842</v>
      </c>
      <c r="N1892" t="s">
        <v>13843</v>
      </c>
      <c r="O1892" t="s">
        <v>12069</v>
      </c>
    </row>
    <row r="1893" spans="3:15" ht="15">
      <c r="C1893" t="s">
        <v>7022</v>
      </c>
      <c r="D1893" t="s">
        <v>7023</v>
      </c>
      <c r="M1893" t="s">
        <v>13844</v>
      </c>
      <c r="N1893" t="s">
        <v>13845</v>
      </c>
      <c r="O1893" t="s">
        <v>12069</v>
      </c>
    </row>
    <row r="1894" spans="3:15" ht="15">
      <c r="C1894" t="s">
        <v>7024</v>
      </c>
      <c r="D1894" t="s">
        <v>7025</v>
      </c>
      <c r="M1894" t="s">
        <v>13846</v>
      </c>
      <c r="N1894" t="s">
        <v>13847</v>
      </c>
      <c r="O1894" t="s">
        <v>12069</v>
      </c>
    </row>
    <row r="1895" spans="3:15" ht="15">
      <c r="C1895" t="s">
        <v>2389</v>
      </c>
      <c r="D1895" t="s">
        <v>7026</v>
      </c>
      <c r="M1895" t="s">
        <v>13848</v>
      </c>
      <c r="N1895" t="s">
        <v>13849</v>
      </c>
      <c r="O1895" t="s">
        <v>12069</v>
      </c>
    </row>
    <row r="1896" spans="3:15" ht="15">
      <c r="C1896" t="s">
        <v>7027</v>
      </c>
      <c r="D1896" t="s">
        <v>7028</v>
      </c>
      <c r="M1896" t="s">
        <v>15470</v>
      </c>
      <c r="N1896" t="s">
        <v>15471</v>
      </c>
      <c r="O1896" t="s">
        <v>12069</v>
      </c>
    </row>
    <row r="1897" spans="3:15" ht="15">
      <c r="C1897" t="s">
        <v>7029</v>
      </c>
      <c r="D1897" t="s">
        <v>7030</v>
      </c>
      <c r="M1897" t="s">
        <v>15472</v>
      </c>
      <c r="N1897" t="s">
        <v>15473</v>
      </c>
      <c r="O1897" t="s">
        <v>12069</v>
      </c>
    </row>
    <row r="1898" spans="3:15" ht="15">
      <c r="C1898" t="s">
        <v>7031</v>
      </c>
      <c r="D1898" t="s">
        <v>7032</v>
      </c>
      <c r="M1898" t="s">
        <v>13850</v>
      </c>
      <c r="N1898" t="s">
        <v>13851</v>
      </c>
      <c r="O1898" t="s">
        <v>12069</v>
      </c>
    </row>
    <row r="1899" spans="3:15" ht="15">
      <c r="C1899" t="s">
        <v>7033</v>
      </c>
      <c r="D1899" t="s">
        <v>7034</v>
      </c>
      <c r="M1899" t="s">
        <v>13852</v>
      </c>
      <c r="N1899" t="s">
        <v>13853</v>
      </c>
      <c r="O1899" t="s">
        <v>12069</v>
      </c>
    </row>
    <row r="1900" spans="3:15" ht="15">
      <c r="C1900" t="s">
        <v>7035</v>
      </c>
      <c r="D1900" t="s">
        <v>7036</v>
      </c>
      <c r="M1900" t="s">
        <v>13854</v>
      </c>
      <c r="N1900" t="s">
        <v>13855</v>
      </c>
      <c r="O1900" t="s">
        <v>12069</v>
      </c>
    </row>
    <row r="1901" spans="3:15" ht="15">
      <c r="C1901" t="s">
        <v>7037</v>
      </c>
      <c r="D1901" t="s">
        <v>7038</v>
      </c>
      <c r="M1901" t="s">
        <v>15474</v>
      </c>
      <c r="N1901" t="s">
        <v>15475</v>
      </c>
      <c r="O1901" t="s">
        <v>12069</v>
      </c>
    </row>
    <row r="1902" spans="3:15" ht="15">
      <c r="C1902" t="s">
        <v>7039</v>
      </c>
      <c r="D1902" t="s">
        <v>7040</v>
      </c>
      <c r="M1902" t="s">
        <v>13856</v>
      </c>
      <c r="N1902" t="s">
        <v>13857</v>
      </c>
      <c r="O1902" t="s">
        <v>12069</v>
      </c>
    </row>
    <row r="1903" spans="3:15" ht="15">
      <c r="C1903" t="s">
        <v>7041</v>
      </c>
      <c r="D1903" t="s">
        <v>7042</v>
      </c>
      <c r="M1903" t="s">
        <v>13858</v>
      </c>
      <c r="N1903" t="s">
        <v>13859</v>
      </c>
      <c r="O1903" t="s">
        <v>12069</v>
      </c>
    </row>
    <row r="1904" spans="3:15" ht="15">
      <c r="C1904" t="s">
        <v>7043</v>
      </c>
      <c r="D1904" t="s">
        <v>7044</v>
      </c>
      <c r="M1904" t="s">
        <v>13860</v>
      </c>
      <c r="N1904" t="s">
        <v>13861</v>
      </c>
      <c r="O1904" t="s">
        <v>12069</v>
      </c>
    </row>
    <row r="1905" spans="3:15" ht="15">
      <c r="C1905" t="s">
        <v>7045</v>
      </c>
      <c r="D1905" t="s">
        <v>7046</v>
      </c>
      <c r="M1905" t="s">
        <v>13862</v>
      </c>
      <c r="N1905" t="s">
        <v>13863</v>
      </c>
      <c r="O1905" t="s">
        <v>12069</v>
      </c>
    </row>
    <row r="1906" spans="3:15" ht="15">
      <c r="C1906" t="s">
        <v>7047</v>
      </c>
      <c r="D1906" t="s">
        <v>7048</v>
      </c>
      <c r="M1906" t="s">
        <v>15476</v>
      </c>
      <c r="N1906" t="s">
        <v>15477</v>
      </c>
      <c r="O1906" t="s">
        <v>12069</v>
      </c>
    </row>
    <row r="1907" spans="3:15" ht="15">
      <c r="C1907" t="s">
        <v>7049</v>
      </c>
      <c r="D1907" t="s">
        <v>7050</v>
      </c>
      <c r="M1907" t="s">
        <v>13864</v>
      </c>
      <c r="N1907" t="s">
        <v>13865</v>
      </c>
      <c r="O1907" t="s">
        <v>12069</v>
      </c>
    </row>
    <row r="1908" spans="3:15" ht="15">
      <c r="C1908" t="s">
        <v>7051</v>
      </c>
      <c r="D1908" t="s">
        <v>7052</v>
      </c>
      <c r="M1908" t="s">
        <v>13866</v>
      </c>
      <c r="N1908" t="s">
        <v>13867</v>
      </c>
      <c r="O1908" t="s">
        <v>12069</v>
      </c>
    </row>
    <row r="1909" spans="3:15" ht="15">
      <c r="C1909" t="s">
        <v>7053</v>
      </c>
      <c r="D1909" t="s">
        <v>7054</v>
      </c>
      <c r="M1909" t="s">
        <v>12137</v>
      </c>
      <c r="N1909" t="s">
        <v>13868</v>
      </c>
      <c r="O1909" t="s">
        <v>12069</v>
      </c>
    </row>
    <row r="1910" spans="3:15" ht="15">
      <c r="C1910" t="s">
        <v>7055</v>
      </c>
      <c r="D1910" t="s">
        <v>7056</v>
      </c>
      <c r="M1910" t="s">
        <v>12138</v>
      </c>
      <c r="N1910" t="s">
        <v>12139</v>
      </c>
      <c r="O1910" t="s">
        <v>12069</v>
      </c>
    </row>
    <row r="1911" spans="3:15" ht="15">
      <c r="C1911" t="s">
        <v>7057</v>
      </c>
      <c r="D1911" t="s">
        <v>7058</v>
      </c>
      <c r="M1911" t="s">
        <v>15478</v>
      </c>
      <c r="N1911" t="s">
        <v>15479</v>
      </c>
      <c r="O1911" t="s">
        <v>12069</v>
      </c>
    </row>
    <row r="1912" spans="3:15" ht="15">
      <c r="C1912" t="s">
        <v>7059</v>
      </c>
      <c r="D1912" t="s">
        <v>7060</v>
      </c>
      <c r="M1912" t="s">
        <v>13869</v>
      </c>
      <c r="N1912" t="s">
        <v>13870</v>
      </c>
      <c r="O1912" t="s">
        <v>12069</v>
      </c>
    </row>
    <row r="1913" spans="3:15" ht="15">
      <c r="C1913" t="s">
        <v>7061</v>
      </c>
      <c r="D1913" t="s">
        <v>7062</v>
      </c>
      <c r="M1913" t="s">
        <v>13871</v>
      </c>
      <c r="N1913" t="s">
        <v>13872</v>
      </c>
      <c r="O1913" t="s">
        <v>12069</v>
      </c>
    </row>
    <row r="1914" spans="3:15" ht="15">
      <c r="C1914" t="s">
        <v>7063</v>
      </c>
      <c r="D1914" t="s">
        <v>7064</v>
      </c>
      <c r="M1914" t="s">
        <v>13873</v>
      </c>
      <c r="N1914" t="s">
        <v>13874</v>
      </c>
      <c r="O1914" t="s">
        <v>12069</v>
      </c>
    </row>
    <row r="1915" spans="3:15" ht="15">
      <c r="C1915" t="s">
        <v>7065</v>
      </c>
      <c r="D1915" t="s">
        <v>7066</v>
      </c>
      <c r="M1915" t="s">
        <v>13875</v>
      </c>
      <c r="N1915" t="s">
        <v>13876</v>
      </c>
      <c r="O1915" t="s">
        <v>12069</v>
      </c>
    </row>
    <row r="1916" spans="3:15" ht="15">
      <c r="C1916" t="s">
        <v>7067</v>
      </c>
      <c r="D1916" t="s">
        <v>7068</v>
      </c>
      <c r="M1916" t="s">
        <v>13877</v>
      </c>
      <c r="N1916" t="s">
        <v>13878</v>
      </c>
      <c r="O1916" t="s">
        <v>12069</v>
      </c>
    </row>
    <row r="1917" spans="3:15" ht="15">
      <c r="C1917" t="s">
        <v>7069</v>
      </c>
      <c r="D1917" t="s">
        <v>7070</v>
      </c>
      <c r="M1917" t="s">
        <v>12140</v>
      </c>
      <c r="N1917" t="s">
        <v>12141</v>
      </c>
      <c r="O1917" t="s">
        <v>12069</v>
      </c>
    </row>
    <row r="1918" spans="3:15" ht="15">
      <c r="C1918" t="s">
        <v>7071</v>
      </c>
      <c r="D1918" t="s">
        <v>7072</v>
      </c>
      <c r="M1918" t="s">
        <v>13879</v>
      </c>
      <c r="N1918" t="s">
        <v>13880</v>
      </c>
      <c r="O1918" t="s">
        <v>12069</v>
      </c>
    </row>
    <row r="1919" spans="3:15" ht="15">
      <c r="C1919" t="s">
        <v>7073</v>
      </c>
      <c r="D1919" t="s">
        <v>7074</v>
      </c>
      <c r="M1919" t="s">
        <v>13881</v>
      </c>
      <c r="N1919" t="s">
        <v>13882</v>
      </c>
      <c r="O1919" t="s">
        <v>12069</v>
      </c>
    </row>
    <row r="1920" spans="3:15" ht="15">
      <c r="C1920" t="s">
        <v>7075</v>
      </c>
      <c r="D1920" t="s">
        <v>7076</v>
      </c>
      <c r="M1920" t="s">
        <v>13883</v>
      </c>
      <c r="N1920" t="s">
        <v>13884</v>
      </c>
      <c r="O1920" t="s">
        <v>12069</v>
      </c>
    </row>
    <row r="1921" spans="3:15" ht="15">
      <c r="C1921" t="s">
        <v>7077</v>
      </c>
      <c r="D1921" t="s">
        <v>7078</v>
      </c>
      <c r="M1921" t="s">
        <v>12142</v>
      </c>
      <c r="N1921" t="s">
        <v>12143</v>
      </c>
      <c r="O1921" t="s">
        <v>12069</v>
      </c>
    </row>
    <row r="1922" spans="3:15" ht="15">
      <c r="C1922" t="s">
        <v>7079</v>
      </c>
      <c r="D1922" t="s">
        <v>7080</v>
      </c>
      <c r="M1922" t="s">
        <v>12144</v>
      </c>
      <c r="N1922" t="s">
        <v>12145</v>
      </c>
      <c r="O1922" t="s">
        <v>12069</v>
      </c>
    </row>
    <row r="1923" spans="3:15" ht="15">
      <c r="C1923" t="s">
        <v>4242</v>
      </c>
      <c r="D1923" t="s">
        <v>7081</v>
      </c>
      <c r="M1923" t="s">
        <v>13885</v>
      </c>
      <c r="N1923" t="s">
        <v>13886</v>
      </c>
      <c r="O1923" t="s">
        <v>12069</v>
      </c>
    </row>
    <row r="1924" spans="3:15" ht="15">
      <c r="C1924" t="s">
        <v>7082</v>
      </c>
      <c r="D1924" t="s">
        <v>7083</v>
      </c>
      <c r="M1924" t="s">
        <v>13887</v>
      </c>
      <c r="N1924" t="s">
        <v>13888</v>
      </c>
      <c r="O1924" t="s">
        <v>12069</v>
      </c>
    </row>
    <row r="1925" spans="3:15" ht="15">
      <c r="C1925" t="s">
        <v>7084</v>
      </c>
      <c r="D1925" t="s">
        <v>7085</v>
      </c>
      <c r="M1925" t="s">
        <v>13889</v>
      </c>
      <c r="N1925" t="s">
        <v>13890</v>
      </c>
      <c r="O1925" t="s">
        <v>12069</v>
      </c>
    </row>
    <row r="1926" spans="3:15" ht="15">
      <c r="C1926" t="s">
        <v>7086</v>
      </c>
      <c r="D1926" t="s">
        <v>7087</v>
      </c>
      <c r="M1926" t="s">
        <v>13891</v>
      </c>
      <c r="N1926" t="s">
        <v>13892</v>
      </c>
      <c r="O1926" t="s">
        <v>12069</v>
      </c>
    </row>
    <row r="1927" spans="3:15" ht="15">
      <c r="C1927" t="s">
        <v>7088</v>
      </c>
      <c r="D1927" t="s">
        <v>7089</v>
      </c>
      <c r="M1927" t="s">
        <v>15480</v>
      </c>
      <c r="N1927" t="s">
        <v>15481</v>
      </c>
      <c r="O1927" t="s">
        <v>12069</v>
      </c>
    </row>
    <row r="1928" spans="3:15" ht="15">
      <c r="C1928" t="s">
        <v>7090</v>
      </c>
      <c r="D1928" t="s">
        <v>7091</v>
      </c>
      <c r="M1928" t="s">
        <v>13893</v>
      </c>
      <c r="N1928" t="s">
        <v>13894</v>
      </c>
      <c r="O1928" t="s">
        <v>12069</v>
      </c>
    </row>
    <row r="1929" spans="3:15" ht="15">
      <c r="C1929" t="s">
        <v>7092</v>
      </c>
      <c r="D1929" t="s">
        <v>7093</v>
      </c>
      <c r="M1929" t="s">
        <v>12148</v>
      </c>
      <c r="N1929" t="s">
        <v>12149</v>
      </c>
      <c r="O1929" t="s">
        <v>12069</v>
      </c>
    </row>
    <row r="1930" spans="3:15" ht="15">
      <c r="C1930" t="s">
        <v>4250</v>
      </c>
      <c r="D1930" t="s">
        <v>7094</v>
      </c>
      <c r="M1930" t="s">
        <v>13895</v>
      </c>
      <c r="N1930" t="s">
        <v>13896</v>
      </c>
      <c r="O1930" t="s">
        <v>12069</v>
      </c>
    </row>
    <row r="1931" spans="3:15" ht="15">
      <c r="C1931" t="s">
        <v>7095</v>
      </c>
      <c r="D1931" t="s">
        <v>7096</v>
      </c>
      <c r="M1931" t="s">
        <v>13897</v>
      </c>
      <c r="N1931" t="s">
        <v>13898</v>
      </c>
      <c r="O1931" t="s">
        <v>12069</v>
      </c>
    </row>
    <row r="1932" spans="3:15" ht="15">
      <c r="C1932" t="s">
        <v>7097</v>
      </c>
      <c r="D1932" t="s">
        <v>7098</v>
      </c>
      <c r="M1932" t="s">
        <v>13899</v>
      </c>
      <c r="N1932" t="s">
        <v>13900</v>
      </c>
      <c r="O1932" t="s">
        <v>12069</v>
      </c>
    </row>
    <row r="1933" spans="3:15" ht="15">
      <c r="C1933" t="s">
        <v>7099</v>
      </c>
      <c r="D1933" t="s">
        <v>7100</v>
      </c>
      <c r="M1933" t="s">
        <v>12268</v>
      </c>
      <c r="N1933" t="s">
        <v>12269</v>
      </c>
      <c r="O1933" t="s">
        <v>12069</v>
      </c>
    </row>
    <row r="1934" spans="3:15" ht="15">
      <c r="C1934" t="s">
        <v>7101</v>
      </c>
      <c r="D1934" t="s">
        <v>7102</v>
      </c>
      <c r="M1934" t="s">
        <v>12150</v>
      </c>
      <c r="N1934" t="s">
        <v>13901</v>
      </c>
      <c r="O1934" t="s">
        <v>12069</v>
      </c>
    </row>
    <row r="1935" spans="3:15" ht="15">
      <c r="C1935" t="s">
        <v>7103</v>
      </c>
      <c r="D1935" t="s">
        <v>7104</v>
      </c>
      <c r="M1935" t="s">
        <v>13902</v>
      </c>
      <c r="N1935" t="s">
        <v>13903</v>
      </c>
      <c r="O1935" t="s">
        <v>12069</v>
      </c>
    </row>
    <row r="1936" spans="3:15" ht="15">
      <c r="C1936" t="s">
        <v>7105</v>
      </c>
      <c r="D1936" t="s">
        <v>7106</v>
      </c>
      <c r="M1936" t="s">
        <v>12151</v>
      </c>
      <c r="N1936" t="s">
        <v>12152</v>
      </c>
      <c r="O1936" t="s">
        <v>12069</v>
      </c>
    </row>
    <row r="1937" spans="3:15" ht="15">
      <c r="C1937" t="s">
        <v>7107</v>
      </c>
      <c r="D1937" t="s">
        <v>7108</v>
      </c>
      <c r="M1937" t="s">
        <v>13904</v>
      </c>
      <c r="N1937" t="s">
        <v>13905</v>
      </c>
      <c r="O1937" t="s">
        <v>12069</v>
      </c>
    </row>
    <row r="1938" spans="3:15" ht="15">
      <c r="C1938" t="s">
        <v>7109</v>
      </c>
      <c r="D1938" t="s">
        <v>7110</v>
      </c>
      <c r="M1938" t="s">
        <v>13906</v>
      </c>
      <c r="N1938" t="s">
        <v>13907</v>
      </c>
      <c r="O1938" t="s">
        <v>12069</v>
      </c>
    </row>
    <row r="1939" spans="3:15" ht="15">
      <c r="C1939" t="s">
        <v>7111</v>
      </c>
      <c r="D1939" t="s">
        <v>7112</v>
      </c>
      <c r="M1939" t="s">
        <v>12153</v>
      </c>
      <c r="N1939" t="s">
        <v>13908</v>
      </c>
      <c r="O1939" t="s">
        <v>12069</v>
      </c>
    </row>
    <row r="1940" spans="3:15" ht="15">
      <c r="C1940" t="s">
        <v>7113</v>
      </c>
      <c r="D1940" t="s">
        <v>7114</v>
      </c>
      <c r="M1940" t="s">
        <v>13909</v>
      </c>
      <c r="N1940" t="s">
        <v>13910</v>
      </c>
      <c r="O1940" t="s">
        <v>12069</v>
      </c>
    </row>
    <row r="1941" spans="3:15" ht="15">
      <c r="C1941" t="s">
        <v>7115</v>
      </c>
      <c r="D1941" t="s">
        <v>7116</v>
      </c>
      <c r="M1941" t="s">
        <v>13911</v>
      </c>
      <c r="N1941" t="s">
        <v>13912</v>
      </c>
      <c r="O1941" t="s">
        <v>12069</v>
      </c>
    </row>
    <row r="1942" spans="3:15" ht="15">
      <c r="C1942" t="s">
        <v>7117</v>
      </c>
      <c r="D1942" t="s">
        <v>7118</v>
      </c>
      <c r="M1942" t="s">
        <v>13913</v>
      </c>
      <c r="N1942" t="s">
        <v>13914</v>
      </c>
      <c r="O1942" t="s">
        <v>12069</v>
      </c>
    </row>
    <row r="1943" spans="3:15" ht="15">
      <c r="C1943" t="s">
        <v>7119</v>
      </c>
      <c r="D1943" t="s">
        <v>7120</v>
      </c>
      <c r="M1943" t="s">
        <v>13915</v>
      </c>
      <c r="N1943" t="s">
        <v>13916</v>
      </c>
      <c r="O1943" t="s">
        <v>12069</v>
      </c>
    </row>
    <row r="1944" spans="3:15" ht="15">
      <c r="C1944" t="s">
        <v>7121</v>
      </c>
      <c r="D1944" t="s">
        <v>7122</v>
      </c>
      <c r="M1944" t="s">
        <v>12154</v>
      </c>
      <c r="N1944" t="s">
        <v>13919</v>
      </c>
      <c r="O1944" t="s">
        <v>12069</v>
      </c>
    </row>
    <row r="1945" spans="3:15" ht="15">
      <c r="C1945" t="s">
        <v>7123</v>
      </c>
      <c r="D1945" t="s">
        <v>7124</v>
      </c>
      <c r="M1945" t="s">
        <v>13920</v>
      </c>
      <c r="N1945" t="s">
        <v>13921</v>
      </c>
      <c r="O1945" t="s">
        <v>12069</v>
      </c>
    </row>
    <row r="1946" spans="3:15" ht="15">
      <c r="C1946" t="s">
        <v>7125</v>
      </c>
      <c r="D1946" t="s">
        <v>7126</v>
      </c>
      <c r="M1946" t="s">
        <v>12155</v>
      </c>
      <c r="N1946" t="s">
        <v>12156</v>
      </c>
      <c r="O1946" t="s">
        <v>12069</v>
      </c>
    </row>
    <row r="1947" spans="3:15" ht="15">
      <c r="C1947" t="s">
        <v>7127</v>
      </c>
      <c r="D1947" t="s">
        <v>7128</v>
      </c>
      <c r="M1947" t="s">
        <v>15482</v>
      </c>
      <c r="N1947" t="s">
        <v>15483</v>
      </c>
      <c r="O1947" t="s">
        <v>12069</v>
      </c>
    </row>
    <row r="1948" spans="3:15" ht="15">
      <c r="C1948" t="s">
        <v>7129</v>
      </c>
      <c r="D1948" t="s">
        <v>7130</v>
      </c>
      <c r="M1948" t="s">
        <v>12157</v>
      </c>
      <c r="N1948" t="s">
        <v>12158</v>
      </c>
      <c r="O1948" t="s">
        <v>12069</v>
      </c>
    </row>
    <row r="1949" spans="3:15" ht="15">
      <c r="C1949" t="s">
        <v>7131</v>
      </c>
      <c r="D1949" t="s">
        <v>7132</v>
      </c>
      <c r="M1949" t="s">
        <v>12159</v>
      </c>
      <c r="N1949" t="s">
        <v>12160</v>
      </c>
      <c r="O1949" t="s">
        <v>12069</v>
      </c>
    </row>
    <row r="1950" spans="3:15" ht="15">
      <c r="C1950" t="s">
        <v>7133</v>
      </c>
      <c r="D1950" t="s">
        <v>7134</v>
      </c>
      <c r="M1950" t="s">
        <v>13922</v>
      </c>
      <c r="N1950" t="s">
        <v>15484</v>
      </c>
      <c r="O1950" t="s">
        <v>12069</v>
      </c>
    </row>
    <row r="1951" spans="3:15" ht="15">
      <c r="C1951" t="s">
        <v>4465</v>
      </c>
      <c r="D1951" t="s">
        <v>7135</v>
      </c>
      <c r="M1951" t="s">
        <v>13923</v>
      </c>
      <c r="N1951" t="s">
        <v>13924</v>
      </c>
      <c r="O1951" t="s">
        <v>12069</v>
      </c>
    </row>
    <row r="1952" spans="3:15" ht="15">
      <c r="C1952" t="s">
        <v>7136</v>
      </c>
      <c r="D1952" t="s">
        <v>7137</v>
      </c>
      <c r="M1952" t="s">
        <v>15485</v>
      </c>
      <c r="N1952" t="s">
        <v>15486</v>
      </c>
      <c r="O1952" t="s">
        <v>12069</v>
      </c>
    </row>
    <row r="1953" spans="3:15" ht="15">
      <c r="C1953" t="s">
        <v>7138</v>
      </c>
      <c r="D1953" t="s">
        <v>7139</v>
      </c>
      <c r="M1953" t="s">
        <v>13925</v>
      </c>
      <c r="N1953" t="s">
        <v>13926</v>
      </c>
      <c r="O1953" t="s">
        <v>12069</v>
      </c>
    </row>
    <row r="1954" spans="3:15" ht="15">
      <c r="C1954" t="s">
        <v>7140</v>
      </c>
      <c r="D1954" t="s">
        <v>7141</v>
      </c>
      <c r="M1954" t="s">
        <v>13927</v>
      </c>
      <c r="N1954" t="s">
        <v>13928</v>
      </c>
      <c r="O1954" t="s">
        <v>12069</v>
      </c>
    </row>
    <row r="1955" spans="3:15" ht="15">
      <c r="C1955" t="s">
        <v>7142</v>
      </c>
      <c r="D1955" t="s">
        <v>7143</v>
      </c>
      <c r="M1955" t="s">
        <v>13929</v>
      </c>
      <c r="N1955" t="s">
        <v>13930</v>
      </c>
      <c r="O1955" t="s">
        <v>12069</v>
      </c>
    </row>
    <row r="1956" spans="3:15" ht="15">
      <c r="C1956" t="s">
        <v>7144</v>
      </c>
      <c r="D1956" t="s">
        <v>7145</v>
      </c>
      <c r="M1956" t="s">
        <v>13931</v>
      </c>
      <c r="N1956" t="s">
        <v>13932</v>
      </c>
      <c r="O1956" t="s">
        <v>12069</v>
      </c>
    </row>
    <row r="1957" spans="3:15" ht="15">
      <c r="C1957" t="s">
        <v>7146</v>
      </c>
      <c r="D1957" t="s">
        <v>7147</v>
      </c>
      <c r="M1957" t="s">
        <v>13933</v>
      </c>
      <c r="N1957" t="s">
        <v>13934</v>
      </c>
      <c r="O1957" t="s">
        <v>12069</v>
      </c>
    </row>
    <row r="1958" spans="3:15" ht="15">
      <c r="C1958" t="s">
        <v>7148</v>
      </c>
      <c r="D1958" t="s">
        <v>7149</v>
      </c>
      <c r="M1958" t="s">
        <v>13935</v>
      </c>
      <c r="N1958" t="s">
        <v>13936</v>
      </c>
      <c r="O1958" t="s">
        <v>12069</v>
      </c>
    </row>
    <row r="1959" spans="3:15" ht="15">
      <c r="C1959" t="s">
        <v>7150</v>
      </c>
      <c r="D1959" t="s">
        <v>7151</v>
      </c>
      <c r="M1959" t="s">
        <v>12161</v>
      </c>
      <c r="N1959" t="s">
        <v>12162</v>
      </c>
      <c r="O1959" t="s">
        <v>12069</v>
      </c>
    </row>
    <row r="1960" spans="3:15" ht="15">
      <c r="C1960" t="s">
        <v>7152</v>
      </c>
      <c r="D1960" t="s">
        <v>7153</v>
      </c>
      <c r="M1960" t="s">
        <v>15487</v>
      </c>
      <c r="N1960" t="s">
        <v>15488</v>
      </c>
      <c r="O1960" t="s">
        <v>12069</v>
      </c>
    </row>
    <row r="1961" spans="3:15" ht="15">
      <c r="C1961" t="s">
        <v>7154</v>
      </c>
      <c r="D1961" t="s">
        <v>7155</v>
      </c>
      <c r="M1961" t="s">
        <v>13937</v>
      </c>
      <c r="N1961" t="s">
        <v>13938</v>
      </c>
      <c r="O1961" t="s">
        <v>12069</v>
      </c>
    </row>
    <row r="1962" spans="3:15" ht="15">
      <c r="C1962" t="s">
        <v>187</v>
      </c>
      <c r="D1962" t="s">
        <v>7156</v>
      </c>
      <c r="M1962" t="s">
        <v>13939</v>
      </c>
      <c r="N1962" t="s">
        <v>13940</v>
      </c>
      <c r="O1962" t="s">
        <v>12069</v>
      </c>
    </row>
    <row r="1963" spans="3:15" ht="15">
      <c r="C1963" t="s">
        <v>7157</v>
      </c>
      <c r="D1963" t="s">
        <v>7158</v>
      </c>
      <c r="M1963" t="s">
        <v>13941</v>
      </c>
      <c r="N1963" t="s">
        <v>13942</v>
      </c>
      <c r="O1963" t="s">
        <v>12069</v>
      </c>
    </row>
    <row r="1964" spans="3:15" ht="15">
      <c r="C1964" t="s">
        <v>7159</v>
      </c>
      <c r="D1964" t="s">
        <v>7160</v>
      </c>
      <c r="M1964" t="s">
        <v>15489</v>
      </c>
      <c r="N1964" t="s">
        <v>15490</v>
      </c>
      <c r="O1964" t="s">
        <v>12069</v>
      </c>
    </row>
    <row r="1965" spans="3:15" ht="15">
      <c r="C1965" t="s">
        <v>7161</v>
      </c>
      <c r="D1965" t="s">
        <v>7162</v>
      </c>
      <c r="M1965" t="s">
        <v>13943</v>
      </c>
      <c r="N1965" t="s">
        <v>13944</v>
      </c>
      <c r="O1965" t="s">
        <v>12069</v>
      </c>
    </row>
    <row r="1966" spans="3:15" ht="15">
      <c r="C1966" t="s">
        <v>7163</v>
      </c>
      <c r="D1966" t="s">
        <v>7164</v>
      </c>
      <c r="M1966" t="s">
        <v>10889</v>
      </c>
      <c r="N1966" t="s">
        <v>10890</v>
      </c>
      <c r="O1966" t="s">
        <v>12069</v>
      </c>
    </row>
    <row r="1967" spans="3:15" ht="15">
      <c r="C1967" t="s">
        <v>394</v>
      </c>
      <c r="D1967" t="s">
        <v>7165</v>
      </c>
      <c r="M1967" t="s">
        <v>13945</v>
      </c>
      <c r="N1967" t="s">
        <v>13946</v>
      </c>
      <c r="O1967" t="s">
        <v>12069</v>
      </c>
    </row>
    <row r="1968" spans="3:15" ht="15">
      <c r="C1968" t="s">
        <v>7166</v>
      </c>
      <c r="D1968" t="s">
        <v>7167</v>
      </c>
      <c r="M1968" t="s">
        <v>13947</v>
      </c>
      <c r="N1968" t="s">
        <v>13948</v>
      </c>
      <c r="O1968" t="s">
        <v>12069</v>
      </c>
    </row>
    <row r="1969" spans="3:15" ht="15">
      <c r="C1969" t="s">
        <v>7168</v>
      </c>
      <c r="D1969" t="s">
        <v>7169</v>
      </c>
      <c r="M1969" t="s">
        <v>13949</v>
      </c>
      <c r="N1969" t="s">
        <v>13950</v>
      </c>
      <c r="O1969" t="s">
        <v>12069</v>
      </c>
    </row>
    <row r="1970" spans="3:15" ht="15">
      <c r="C1970" t="s">
        <v>7170</v>
      </c>
      <c r="D1970" t="s">
        <v>7171</v>
      </c>
      <c r="M1970" t="s">
        <v>12163</v>
      </c>
      <c r="N1970" t="s">
        <v>12164</v>
      </c>
      <c r="O1970" t="s">
        <v>12069</v>
      </c>
    </row>
    <row r="1971" spans="3:15" ht="15">
      <c r="C1971" t="s">
        <v>7172</v>
      </c>
      <c r="D1971" t="s">
        <v>7173</v>
      </c>
      <c r="M1971" t="s">
        <v>13951</v>
      </c>
      <c r="N1971" t="s">
        <v>13952</v>
      </c>
      <c r="O1971" t="s">
        <v>12069</v>
      </c>
    </row>
    <row r="1972" spans="3:15" ht="15">
      <c r="C1972" t="s">
        <v>7174</v>
      </c>
      <c r="D1972" t="s">
        <v>7175</v>
      </c>
      <c r="M1972" t="s">
        <v>13953</v>
      </c>
      <c r="N1972" t="s">
        <v>13954</v>
      </c>
      <c r="O1972" t="s">
        <v>12069</v>
      </c>
    </row>
    <row r="1973" spans="3:15" ht="15">
      <c r="C1973" t="s">
        <v>7176</v>
      </c>
      <c r="D1973" t="s">
        <v>7177</v>
      </c>
      <c r="M1973" t="s">
        <v>12165</v>
      </c>
      <c r="N1973" t="s">
        <v>12166</v>
      </c>
      <c r="O1973" t="s">
        <v>12069</v>
      </c>
    </row>
    <row r="1974" spans="3:15" ht="15">
      <c r="C1974" t="s">
        <v>7178</v>
      </c>
      <c r="D1974" t="s">
        <v>7179</v>
      </c>
      <c r="M1974" t="s">
        <v>15491</v>
      </c>
      <c r="N1974" t="s">
        <v>15492</v>
      </c>
      <c r="O1974" t="s">
        <v>12069</v>
      </c>
    </row>
    <row r="1975" spans="3:15" ht="15">
      <c r="C1975" t="s">
        <v>7180</v>
      </c>
      <c r="D1975" t="s">
        <v>7181</v>
      </c>
      <c r="M1975" t="s">
        <v>13955</v>
      </c>
      <c r="N1975" t="s">
        <v>13956</v>
      </c>
      <c r="O1975" t="s">
        <v>12069</v>
      </c>
    </row>
    <row r="1976" spans="3:15" ht="15">
      <c r="C1976" t="s">
        <v>7182</v>
      </c>
      <c r="D1976" t="s">
        <v>7183</v>
      </c>
      <c r="M1976" t="s">
        <v>13957</v>
      </c>
      <c r="N1976" t="s">
        <v>13958</v>
      </c>
      <c r="O1976" t="s">
        <v>12069</v>
      </c>
    </row>
    <row r="1977" spans="3:15" ht="15">
      <c r="C1977" t="s">
        <v>7184</v>
      </c>
      <c r="D1977" t="s">
        <v>7185</v>
      </c>
      <c r="M1977" t="s">
        <v>13959</v>
      </c>
      <c r="N1977" t="s">
        <v>13960</v>
      </c>
      <c r="O1977" t="s">
        <v>12069</v>
      </c>
    </row>
    <row r="1978" spans="3:15" ht="15">
      <c r="C1978" t="s">
        <v>7186</v>
      </c>
      <c r="D1978" t="s">
        <v>7187</v>
      </c>
      <c r="M1978" t="s">
        <v>13961</v>
      </c>
      <c r="N1978" t="s">
        <v>13962</v>
      </c>
      <c r="O1978" t="s">
        <v>12069</v>
      </c>
    </row>
    <row r="1979" spans="3:15" ht="15">
      <c r="C1979" t="s">
        <v>7188</v>
      </c>
      <c r="D1979" t="s">
        <v>7189</v>
      </c>
      <c r="M1979" t="s">
        <v>13963</v>
      </c>
      <c r="N1979" t="s">
        <v>13964</v>
      </c>
      <c r="O1979" t="s">
        <v>12069</v>
      </c>
    </row>
    <row r="1980" spans="3:15" ht="15">
      <c r="C1980" t="s">
        <v>7190</v>
      </c>
      <c r="D1980" t="s">
        <v>7191</v>
      </c>
      <c r="M1980" t="s">
        <v>13965</v>
      </c>
      <c r="N1980" t="s">
        <v>13966</v>
      </c>
      <c r="O1980" t="s">
        <v>12069</v>
      </c>
    </row>
    <row r="1981" spans="3:15" ht="15">
      <c r="C1981" t="s">
        <v>112</v>
      </c>
      <c r="D1981" t="s">
        <v>7192</v>
      </c>
      <c r="M1981" t="s">
        <v>15493</v>
      </c>
      <c r="N1981" t="s">
        <v>15494</v>
      </c>
      <c r="O1981" t="s">
        <v>12069</v>
      </c>
    </row>
    <row r="1982" spans="3:15" ht="15">
      <c r="C1982" t="s">
        <v>7193</v>
      </c>
      <c r="D1982" t="s">
        <v>7194</v>
      </c>
      <c r="M1982" t="s">
        <v>13967</v>
      </c>
      <c r="N1982" t="s">
        <v>13968</v>
      </c>
      <c r="O1982" t="s">
        <v>12069</v>
      </c>
    </row>
    <row r="1983" spans="3:15" ht="15">
      <c r="C1983" t="s">
        <v>7195</v>
      </c>
      <c r="D1983" t="s">
        <v>7196</v>
      </c>
      <c r="M1983" t="s">
        <v>13969</v>
      </c>
      <c r="N1983" t="s">
        <v>15495</v>
      </c>
      <c r="O1983" t="s">
        <v>12069</v>
      </c>
    </row>
    <row r="1984" spans="3:15" ht="15">
      <c r="C1984" t="s">
        <v>7197</v>
      </c>
      <c r="D1984" t="s">
        <v>7198</v>
      </c>
      <c r="M1984" t="s">
        <v>13970</v>
      </c>
      <c r="N1984" t="s">
        <v>13971</v>
      </c>
      <c r="O1984" t="s">
        <v>12069</v>
      </c>
    </row>
    <row r="1985" spans="3:15" ht="15">
      <c r="C1985" t="s">
        <v>7199</v>
      </c>
      <c r="D1985" t="s">
        <v>7200</v>
      </c>
      <c r="M1985" t="s">
        <v>15496</v>
      </c>
      <c r="N1985" t="s">
        <v>15497</v>
      </c>
      <c r="O1985" t="s">
        <v>12069</v>
      </c>
    </row>
    <row r="1986" spans="3:15" ht="15">
      <c r="C1986" t="s">
        <v>7201</v>
      </c>
      <c r="D1986" t="s">
        <v>7202</v>
      </c>
      <c r="M1986" t="s">
        <v>15498</v>
      </c>
      <c r="N1986" t="s">
        <v>15499</v>
      </c>
      <c r="O1986" t="s">
        <v>12069</v>
      </c>
    </row>
    <row r="1987" spans="3:15" ht="15">
      <c r="C1987" t="s">
        <v>7203</v>
      </c>
      <c r="D1987" t="s">
        <v>7204</v>
      </c>
      <c r="M1987" t="s">
        <v>15500</v>
      </c>
      <c r="N1987" t="s">
        <v>15501</v>
      </c>
      <c r="O1987" t="s">
        <v>12069</v>
      </c>
    </row>
    <row r="1988" spans="3:15" ht="15">
      <c r="C1988" t="s">
        <v>4613</v>
      </c>
      <c r="D1988" t="s">
        <v>7205</v>
      </c>
      <c r="M1988" t="s">
        <v>13972</v>
      </c>
      <c r="N1988" t="s">
        <v>13973</v>
      </c>
      <c r="O1988" t="s">
        <v>12069</v>
      </c>
    </row>
    <row r="1989" spans="3:15" ht="15">
      <c r="C1989" t="s">
        <v>7206</v>
      </c>
      <c r="D1989" t="s">
        <v>7207</v>
      </c>
      <c r="M1989" t="s">
        <v>13974</v>
      </c>
      <c r="N1989" t="s">
        <v>13975</v>
      </c>
      <c r="O1989" t="s">
        <v>12069</v>
      </c>
    </row>
    <row r="1990" spans="3:15" ht="15">
      <c r="C1990" t="s">
        <v>7208</v>
      </c>
      <c r="D1990" t="s">
        <v>7209</v>
      </c>
      <c r="M1990" t="s">
        <v>13976</v>
      </c>
      <c r="N1990" t="s">
        <v>13977</v>
      </c>
      <c r="O1990" t="s">
        <v>12069</v>
      </c>
    </row>
    <row r="1991" spans="3:15" ht="15">
      <c r="C1991" t="s">
        <v>7210</v>
      </c>
      <c r="D1991" t="s">
        <v>7211</v>
      </c>
      <c r="M1991" t="s">
        <v>13978</v>
      </c>
      <c r="N1991" t="s">
        <v>13979</v>
      </c>
      <c r="O1991" t="s">
        <v>12069</v>
      </c>
    </row>
    <row r="1992" spans="3:15" ht="15">
      <c r="C1992" t="s">
        <v>7212</v>
      </c>
      <c r="D1992" t="s">
        <v>7213</v>
      </c>
      <c r="M1992" t="s">
        <v>13980</v>
      </c>
      <c r="N1992" t="s">
        <v>13981</v>
      </c>
      <c r="O1992" t="s">
        <v>12069</v>
      </c>
    </row>
    <row r="1993" spans="3:15" ht="15">
      <c r="C1993" t="s">
        <v>7214</v>
      </c>
      <c r="D1993" t="s">
        <v>7215</v>
      </c>
      <c r="M1993" t="s">
        <v>13982</v>
      </c>
      <c r="N1993" t="s">
        <v>13983</v>
      </c>
      <c r="O1993" t="s">
        <v>12069</v>
      </c>
    </row>
    <row r="1994" spans="3:15" ht="15">
      <c r="C1994" t="s">
        <v>7216</v>
      </c>
      <c r="D1994" t="s">
        <v>7217</v>
      </c>
      <c r="M1994" t="s">
        <v>13984</v>
      </c>
      <c r="N1994" t="s">
        <v>13985</v>
      </c>
      <c r="O1994" t="s">
        <v>12069</v>
      </c>
    </row>
    <row r="1995" spans="3:15" ht="15">
      <c r="C1995" t="s">
        <v>7218</v>
      </c>
      <c r="D1995" t="s">
        <v>7219</v>
      </c>
      <c r="M1995" t="s">
        <v>13986</v>
      </c>
      <c r="N1995" t="s">
        <v>13987</v>
      </c>
      <c r="O1995" t="s">
        <v>12069</v>
      </c>
    </row>
    <row r="1996" spans="3:15" ht="15">
      <c r="C1996" t="s">
        <v>7220</v>
      </c>
      <c r="D1996" t="s">
        <v>7221</v>
      </c>
      <c r="M1996" t="s">
        <v>13988</v>
      </c>
      <c r="N1996" t="s">
        <v>13989</v>
      </c>
      <c r="O1996" t="s">
        <v>12069</v>
      </c>
    </row>
    <row r="1997" spans="3:15" ht="15">
      <c r="C1997" t="s">
        <v>7222</v>
      </c>
      <c r="D1997" t="s">
        <v>7223</v>
      </c>
      <c r="M1997" t="s">
        <v>15502</v>
      </c>
      <c r="N1997" t="s">
        <v>15503</v>
      </c>
      <c r="O1997" t="s">
        <v>12069</v>
      </c>
    </row>
    <row r="1998" spans="3:15" ht="15">
      <c r="C1998" t="s">
        <v>7224</v>
      </c>
      <c r="D1998" t="s">
        <v>7225</v>
      </c>
      <c r="M1998" t="s">
        <v>13990</v>
      </c>
      <c r="N1998" t="s">
        <v>13991</v>
      </c>
      <c r="O1998" t="s">
        <v>12069</v>
      </c>
    </row>
    <row r="1999" spans="3:15" ht="15">
      <c r="C1999" t="s">
        <v>7226</v>
      </c>
      <c r="D1999" t="s">
        <v>7227</v>
      </c>
      <c r="M1999" t="s">
        <v>13992</v>
      </c>
      <c r="N1999" t="s">
        <v>13993</v>
      </c>
      <c r="O1999" t="s">
        <v>12069</v>
      </c>
    </row>
    <row r="2000" spans="3:15" ht="15">
      <c r="C2000" t="s">
        <v>7228</v>
      </c>
      <c r="D2000" t="s">
        <v>7229</v>
      </c>
      <c r="M2000" t="s">
        <v>15504</v>
      </c>
      <c r="N2000" t="s">
        <v>15505</v>
      </c>
      <c r="O2000" t="s">
        <v>12069</v>
      </c>
    </row>
    <row r="2001" spans="3:15" ht="15">
      <c r="C2001" t="s">
        <v>7230</v>
      </c>
      <c r="D2001" t="s">
        <v>7231</v>
      </c>
      <c r="M2001" t="s">
        <v>13994</v>
      </c>
      <c r="N2001" t="s">
        <v>13995</v>
      </c>
      <c r="O2001" t="s">
        <v>12069</v>
      </c>
    </row>
    <row r="2002" spans="3:15" ht="15">
      <c r="C2002" t="s">
        <v>7232</v>
      </c>
      <c r="D2002" t="s">
        <v>7233</v>
      </c>
      <c r="M2002" t="s">
        <v>15506</v>
      </c>
      <c r="N2002" t="s">
        <v>15507</v>
      </c>
      <c r="O2002" t="s">
        <v>12069</v>
      </c>
    </row>
    <row r="2003" spans="3:15" ht="15">
      <c r="C2003" t="s">
        <v>7234</v>
      </c>
      <c r="D2003" t="s">
        <v>7235</v>
      </c>
      <c r="M2003" t="s">
        <v>15508</v>
      </c>
      <c r="N2003" t="s">
        <v>15509</v>
      </c>
      <c r="O2003" t="s">
        <v>12069</v>
      </c>
    </row>
    <row r="2004" spans="3:15" ht="15">
      <c r="C2004" t="s">
        <v>7236</v>
      </c>
      <c r="D2004" t="s">
        <v>7237</v>
      </c>
      <c r="M2004" t="s">
        <v>15510</v>
      </c>
      <c r="N2004" t="s">
        <v>15511</v>
      </c>
      <c r="O2004" t="s">
        <v>12069</v>
      </c>
    </row>
    <row r="2005" spans="3:15" ht="15">
      <c r="C2005" t="s">
        <v>7238</v>
      </c>
      <c r="D2005" t="s">
        <v>7239</v>
      </c>
      <c r="M2005" t="s">
        <v>15512</v>
      </c>
      <c r="N2005" t="s">
        <v>15513</v>
      </c>
      <c r="O2005" t="s">
        <v>12069</v>
      </c>
    </row>
    <row r="2006" spans="3:15" ht="15">
      <c r="C2006" t="s">
        <v>7240</v>
      </c>
      <c r="D2006" t="s">
        <v>7241</v>
      </c>
      <c r="M2006" t="s">
        <v>15514</v>
      </c>
      <c r="N2006" t="s">
        <v>15515</v>
      </c>
      <c r="O2006" t="s">
        <v>12069</v>
      </c>
    </row>
    <row r="2007" spans="3:15" ht="15">
      <c r="C2007" t="s">
        <v>7242</v>
      </c>
      <c r="D2007" t="s">
        <v>7243</v>
      </c>
      <c r="M2007" t="s">
        <v>15516</v>
      </c>
      <c r="N2007" t="s">
        <v>15517</v>
      </c>
      <c r="O2007" t="s">
        <v>12069</v>
      </c>
    </row>
    <row r="2008" spans="3:15" ht="15">
      <c r="C2008" t="s">
        <v>7244</v>
      </c>
      <c r="D2008" t="s">
        <v>7245</v>
      </c>
      <c r="M2008" t="s">
        <v>13996</v>
      </c>
      <c r="N2008" t="s">
        <v>13997</v>
      </c>
      <c r="O2008" t="s">
        <v>12069</v>
      </c>
    </row>
    <row r="2009" spans="3:15" ht="15">
      <c r="C2009" t="s">
        <v>7246</v>
      </c>
      <c r="D2009" t="s">
        <v>7247</v>
      </c>
      <c r="M2009" t="s">
        <v>15518</v>
      </c>
      <c r="N2009" t="s">
        <v>15519</v>
      </c>
      <c r="O2009" t="s">
        <v>12069</v>
      </c>
    </row>
    <row r="2010" spans="3:15" ht="15">
      <c r="C2010" t="s">
        <v>7248</v>
      </c>
      <c r="D2010" t="s">
        <v>7249</v>
      </c>
      <c r="M2010" t="s">
        <v>15520</v>
      </c>
      <c r="N2010" t="s">
        <v>15521</v>
      </c>
      <c r="O2010" t="s">
        <v>12069</v>
      </c>
    </row>
    <row r="2011" spans="3:15" ht="15">
      <c r="C2011" t="s">
        <v>7250</v>
      </c>
      <c r="D2011" t="s">
        <v>7251</v>
      </c>
      <c r="M2011" t="s">
        <v>15522</v>
      </c>
      <c r="N2011" t="s">
        <v>15523</v>
      </c>
      <c r="O2011" t="s">
        <v>12069</v>
      </c>
    </row>
    <row r="2012" spans="3:15" ht="15">
      <c r="C2012" t="s">
        <v>7252</v>
      </c>
      <c r="D2012" t="s">
        <v>7253</v>
      </c>
      <c r="M2012" t="s">
        <v>15524</v>
      </c>
      <c r="N2012" t="s">
        <v>15525</v>
      </c>
      <c r="O2012" t="s">
        <v>12069</v>
      </c>
    </row>
    <row r="2013" spans="3:15" ht="15">
      <c r="C2013" t="s">
        <v>7254</v>
      </c>
      <c r="D2013" t="s">
        <v>7255</v>
      </c>
      <c r="M2013" t="s">
        <v>15526</v>
      </c>
      <c r="N2013" t="s">
        <v>15527</v>
      </c>
      <c r="O2013" t="s">
        <v>12069</v>
      </c>
    </row>
    <row r="2014" spans="3:15" ht="15">
      <c r="C2014" t="s">
        <v>7256</v>
      </c>
      <c r="D2014" t="s">
        <v>7257</v>
      </c>
      <c r="M2014" t="s">
        <v>15528</v>
      </c>
      <c r="N2014" t="s">
        <v>15529</v>
      </c>
      <c r="O2014" t="s">
        <v>12069</v>
      </c>
    </row>
    <row r="2015" spans="3:15" ht="15">
      <c r="C2015" t="s">
        <v>7258</v>
      </c>
      <c r="D2015" t="s">
        <v>7259</v>
      </c>
      <c r="M2015" t="s">
        <v>12167</v>
      </c>
      <c r="N2015" t="s">
        <v>12168</v>
      </c>
      <c r="O2015" t="s">
        <v>12069</v>
      </c>
    </row>
    <row r="2016" spans="3:15" ht="15">
      <c r="C2016" t="s">
        <v>7260</v>
      </c>
      <c r="D2016" t="s">
        <v>7261</v>
      </c>
      <c r="M2016" t="s">
        <v>12169</v>
      </c>
      <c r="N2016" t="s">
        <v>12170</v>
      </c>
      <c r="O2016" t="s">
        <v>12069</v>
      </c>
    </row>
    <row r="2017" spans="3:15" ht="15">
      <c r="C2017" t="s">
        <v>7262</v>
      </c>
      <c r="D2017" t="s">
        <v>7263</v>
      </c>
      <c r="M2017" t="s">
        <v>13998</v>
      </c>
      <c r="N2017" t="s">
        <v>13999</v>
      </c>
      <c r="O2017" t="s">
        <v>12069</v>
      </c>
    </row>
    <row r="2018" spans="3:15" ht="15">
      <c r="C2018" t="s">
        <v>7264</v>
      </c>
      <c r="D2018" t="s">
        <v>7265</v>
      </c>
      <c r="M2018" t="s">
        <v>12171</v>
      </c>
      <c r="N2018" t="s">
        <v>12172</v>
      </c>
      <c r="O2018" t="s">
        <v>12069</v>
      </c>
    </row>
    <row r="2019" spans="3:15" ht="15">
      <c r="C2019" t="s">
        <v>7266</v>
      </c>
      <c r="D2019" t="s">
        <v>7267</v>
      </c>
      <c r="M2019" t="s">
        <v>12173</v>
      </c>
      <c r="N2019" t="s">
        <v>12174</v>
      </c>
      <c r="O2019" t="s">
        <v>12069</v>
      </c>
    </row>
    <row r="2020" spans="3:15" ht="15">
      <c r="C2020" t="s">
        <v>7268</v>
      </c>
      <c r="D2020" t="s">
        <v>7269</v>
      </c>
      <c r="M2020" t="s">
        <v>12175</v>
      </c>
      <c r="N2020" t="s">
        <v>12176</v>
      </c>
      <c r="O2020" t="s">
        <v>12069</v>
      </c>
    </row>
    <row r="2021" spans="3:15" ht="15">
      <c r="C2021" t="s">
        <v>7270</v>
      </c>
      <c r="D2021" t="s">
        <v>7271</v>
      </c>
      <c r="M2021" t="s">
        <v>14000</v>
      </c>
      <c r="N2021" t="s">
        <v>14001</v>
      </c>
      <c r="O2021" t="s">
        <v>12069</v>
      </c>
    </row>
    <row r="2022" spans="3:15" ht="15">
      <c r="C2022" t="s">
        <v>7272</v>
      </c>
      <c r="D2022" t="s">
        <v>7273</v>
      </c>
      <c r="M2022" t="s">
        <v>12177</v>
      </c>
      <c r="N2022" t="s">
        <v>12178</v>
      </c>
      <c r="O2022" t="s">
        <v>12069</v>
      </c>
    </row>
    <row r="2023" spans="3:15" ht="15">
      <c r="C2023" t="s">
        <v>4463</v>
      </c>
      <c r="D2023" t="s">
        <v>7274</v>
      </c>
      <c r="M2023" t="s">
        <v>12255</v>
      </c>
      <c r="N2023" t="s">
        <v>12256</v>
      </c>
      <c r="O2023" t="s">
        <v>12069</v>
      </c>
    </row>
    <row r="2024" spans="3:15" ht="15">
      <c r="C2024" t="s">
        <v>7275</v>
      </c>
      <c r="D2024" t="s">
        <v>7276</v>
      </c>
      <c r="M2024" t="s">
        <v>12179</v>
      </c>
      <c r="N2024" t="s">
        <v>12180</v>
      </c>
      <c r="O2024" t="s">
        <v>12069</v>
      </c>
    </row>
    <row r="2025" spans="3:15" ht="15">
      <c r="C2025" t="s">
        <v>7277</v>
      </c>
      <c r="D2025" t="s">
        <v>7278</v>
      </c>
      <c r="M2025" t="s">
        <v>12181</v>
      </c>
      <c r="N2025" t="s">
        <v>12182</v>
      </c>
      <c r="O2025" t="s">
        <v>12069</v>
      </c>
    </row>
    <row r="2026" spans="3:15" ht="15">
      <c r="C2026" t="s">
        <v>7279</v>
      </c>
      <c r="D2026" t="s">
        <v>7280</v>
      </c>
      <c r="M2026" t="s">
        <v>12183</v>
      </c>
      <c r="N2026" t="s">
        <v>12184</v>
      </c>
      <c r="O2026" t="s">
        <v>12069</v>
      </c>
    </row>
    <row r="2027" spans="3:15" ht="15">
      <c r="C2027" t="s">
        <v>7281</v>
      </c>
      <c r="D2027" t="s">
        <v>7282</v>
      </c>
      <c r="M2027" t="s">
        <v>12257</v>
      </c>
      <c r="N2027" t="s">
        <v>12258</v>
      </c>
      <c r="O2027" t="s">
        <v>12069</v>
      </c>
    </row>
    <row r="2028" spans="3:15" ht="15">
      <c r="C2028" t="s">
        <v>7283</v>
      </c>
      <c r="D2028" t="s">
        <v>7284</v>
      </c>
      <c r="M2028" t="s">
        <v>12185</v>
      </c>
      <c r="N2028" t="s">
        <v>14002</v>
      </c>
      <c r="O2028" t="s">
        <v>12069</v>
      </c>
    </row>
    <row r="2029" spans="3:15" ht="15">
      <c r="C2029" t="s">
        <v>7285</v>
      </c>
      <c r="D2029" t="s">
        <v>7286</v>
      </c>
      <c r="M2029" t="s">
        <v>12186</v>
      </c>
      <c r="N2029" t="s">
        <v>12187</v>
      </c>
      <c r="O2029" t="s">
        <v>12069</v>
      </c>
    </row>
    <row r="2030" spans="3:15" ht="15">
      <c r="C2030" t="s">
        <v>7287</v>
      </c>
      <c r="D2030" t="s">
        <v>7288</v>
      </c>
      <c r="M2030" t="s">
        <v>12188</v>
      </c>
      <c r="N2030" t="s">
        <v>12189</v>
      </c>
      <c r="O2030" t="s">
        <v>12069</v>
      </c>
    </row>
    <row r="2031" spans="3:15" ht="15">
      <c r="C2031" t="s">
        <v>7289</v>
      </c>
      <c r="D2031" t="s">
        <v>7290</v>
      </c>
      <c r="M2031" t="s">
        <v>12259</v>
      </c>
      <c r="N2031" t="s">
        <v>15530</v>
      </c>
      <c r="O2031" t="s">
        <v>12069</v>
      </c>
    </row>
    <row r="2032" spans="3:15" ht="15">
      <c r="C2032" t="s">
        <v>7291</v>
      </c>
      <c r="D2032" t="s">
        <v>7292</v>
      </c>
      <c r="M2032" t="s">
        <v>12190</v>
      </c>
      <c r="N2032" t="s">
        <v>15531</v>
      </c>
      <c r="O2032" t="s">
        <v>12069</v>
      </c>
    </row>
    <row r="2033" spans="3:15" ht="15">
      <c r="C2033" t="s">
        <v>7293</v>
      </c>
      <c r="D2033" t="s">
        <v>7294</v>
      </c>
      <c r="M2033" t="s">
        <v>12191</v>
      </c>
      <c r="N2033" t="s">
        <v>12027</v>
      </c>
      <c r="O2033" t="s">
        <v>12069</v>
      </c>
    </row>
    <row r="2034" spans="3:15" ht="15">
      <c r="C2034" t="s">
        <v>7295</v>
      </c>
      <c r="D2034" t="s">
        <v>7296</v>
      </c>
      <c r="M2034" t="s">
        <v>12192</v>
      </c>
      <c r="N2034" t="s">
        <v>14003</v>
      </c>
      <c r="O2034" t="s">
        <v>12069</v>
      </c>
    </row>
    <row r="2035" spans="3:15" ht="15">
      <c r="C2035" t="s">
        <v>7297</v>
      </c>
      <c r="D2035" t="s">
        <v>7298</v>
      </c>
      <c r="M2035" t="s">
        <v>12260</v>
      </c>
      <c r="N2035" t="s">
        <v>15532</v>
      </c>
      <c r="O2035" t="s">
        <v>12069</v>
      </c>
    </row>
    <row r="2036" spans="3:15" ht="15">
      <c r="C2036" t="s">
        <v>7299</v>
      </c>
      <c r="D2036" t="s">
        <v>7300</v>
      </c>
      <c r="M2036" t="s">
        <v>12261</v>
      </c>
      <c r="N2036" t="s">
        <v>12262</v>
      </c>
      <c r="O2036" t="s">
        <v>12069</v>
      </c>
    </row>
    <row r="2037" spans="3:15" ht="15">
      <c r="C2037" t="s">
        <v>7301</v>
      </c>
      <c r="D2037" t="s">
        <v>7302</v>
      </c>
      <c r="M2037" t="s">
        <v>12193</v>
      </c>
      <c r="N2037" t="s">
        <v>10829</v>
      </c>
      <c r="O2037" t="s">
        <v>12069</v>
      </c>
    </row>
    <row r="2038" spans="3:15" ht="15">
      <c r="C2038" t="s">
        <v>7303</v>
      </c>
      <c r="D2038" t="s">
        <v>7304</v>
      </c>
      <c r="M2038" t="s">
        <v>12263</v>
      </c>
      <c r="N2038" t="s">
        <v>12264</v>
      </c>
      <c r="O2038" t="s">
        <v>12069</v>
      </c>
    </row>
    <row r="2039" spans="3:15" ht="15">
      <c r="C2039" t="s">
        <v>7305</v>
      </c>
      <c r="D2039" t="s">
        <v>7306</v>
      </c>
      <c r="M2039" t="s">
        <v>15533</v>
      </c>
      <c r="N2039" t="s">
        <v>15534</v>
      </c>
      <c r="O2039" t="s">
        <v>12069</v>
      </c>
    </row>
    <row r="2040" spans="3:15" ht="15">
      <c r="C2040" t="s">
        <v>7307</v>
      </c>
      <c r="D2040" t="s">
        <v>7308</v>
      </c>
      <c r="M2040" t="s">
        <v>12194</v>
      </c>
      <c r="N2040" t="s">
        <v>12195</v>
      </c>
      <c r="O2040" t="s">
        <v>12069</v>
      </c>
    </row>
    <row r="2041" spans="3:15" ht="15">
      <c r="C2041" t="s">
        <v>7309</v>
      </c>
      <c r="D2041" t="s">
        <v>7310</v>
      </c>
      <c r="M2041" t="s">
        <v>14004</v>
      </c>
      <c r="N2041" t="s">
        <v>14005</v>
      </c>
      <c r="O2041" t="s">
        <v>12069</v>
      </c>
    </row>
    <row r="2042" spans="3:15" ht="15">
      <c r="C2042" t="s">
        <v>7311</v>
      </c>
      <c r="D2042" t="s">
        <v>7312</v>
      </c>
      <c r="M2042" t="s">
        <v>15535</v>
      </c>
      <c r="N2042" t="s">
        <v>15536</v>
      </c>
      <c r="O2042" t="s">
        <v>12069</v>
      </c>
    </row>
    <row r="2043" spans="3:15" ht="15">
      <c r="C2043" t="s">
        <v>7313</v>
      </c>
      <c r="D2043" t="s">
        <v>7314</v>
      </c>
      <c r="M2043" t="s">
        <v>12196</v>
      </c>
      <c r="N2043" t="s">
        <v>14006</v>
      </c>
      <c r="O2043" t="s">
        <v>12069</v>
      </c>
    </row>
    <row r="2044" spans="3:15" ht="15">
      <c r="C2044" t="s">
        <v>7315</v>
      </c>
      <c r="D2044" t="s">
        <v>7316</v>
      </c>
      <c r="M2044" t="s">
        <v>12197</v>
      </c>
      <c r="N2044" t="s">
        <v>15537</v>
      </c>
      <c r="O2044" t="s">
        <v>12069</v>
      </c>
    </row>
    <row r="2045" spans="3:15" ht="15">
      <c r="C2045" t="s">
        <v>7317</v>
      </c>
      <c r="D2045" t="s">
        <v>7318</v>
      </c>
      <c r="M2045" t="s">
        <v>14007</v>
      </c>
      <c r="N2045" t="s">
        <v>14008</v>
      </c>
      <c r="O2045" t="s">
        <v>12069</v>
      </c>
    </row>
    <row r="2046" spans="3:15" ht="15">
      <c r="C2046" t="s">
        <v>7319</v>
      </c>
      <c r="D2046" t="s">
        <v>7320</v>
      </c>
      <c r="M2046" t="s">
        <v>14009</v>
      </c>
      <c r="N2046" t="s">
        <v>14010</v>
      </c>
      <c r="O2046" t="s">
        <v>12069</v>
      </c>
    </row>
    <row r="2047" spans="3:15" ht="15">
      <c r="C2047" t="s">
        <v>7321</v>
      </c>
      <c r="D2047" t="s">
        <v>7322</v>
      </c>
      <c r="M2047" t="s">
        <v>14011</v>
      </c>
      <c r="N2047" t="s">
        <v>14012</v>
      </c>
      <c r="O2047" t="s">
        <v>12069</v>
      </c>
    </row>
    <row r="2048" spans="3:15" ht="15">
      <c r="C2048" t="s">
        <v>7323</v>
      </c>
      <c r="D2048" t="s">
        <v>7324</v>
      </c>
      <c r="M2048" t="s">
        <v>12200</v>
      </c>
      <c r="N2048" t="s">
        <v>12201</v>
      </c>
      <c r="O2048" t="s">
        <v>12069</v>
      </c>
    </row>
    <row r="2049" spans="3:15" ht="15">
      <c r="C2049" t="s">
        <v>7325</v>
      </c>
      <c r="D2049" t="s">
        <v>7326</v>
      </c>
      <c r="M2049" t="s">
        <v>12202</v>
      </c>
      <c r="N2049" t="s">
        <v>12203</v>
      </c>
      <c r="O2049" t="s">
        <v>12069</v>
      </c>
    </row>
    <row r="2050" spans="3:15" ht="15">
      <c r="C2050" t="s">
        <v>586</v>
      </c>
      <c r="D2050" t="s">
        <v>7327</v>
      </c>
      <c r="M2050" t="s">
        <v>12265</v>
      </c>
      <c r="N2050" t="s">
        <v>14013</v>
      </c>
      <c r="O2050" t="s">
        <v>12069</v>
      </c>
    </row>
    <row r="2051" spans="3:15" ht="15">
      <c r="C2051" t="s">
        <v>7328</v>
      </c>
      <c r="D2051" t="s">
        <v>7329</v>
      </c>
      <c r="M2051" t="s">
        <v>15538</v>
      </c>
      <c r="N2051" t="s">
        <v>15539</v>
      </c>
      <c r="O2051" t="s">
        <v>12069</v>
      </c>
    </row>
    <row r="2052" spans="3:15" ht="15">
      <c r="C2052" t="s">
        <v>7330</v>
      </c>
      <c r="D2052" t="s">
        <v>7331</v>
      </c>
      <c r="M2052" t="s">
        <v>12204</v>
      </c>
      <c r="N2052" t="s">
        <v>12205</v>
      </c>
      <c r="O2052" t="s">
        <v>12069</v>
      </c>
    </row>
    <row r="2053" spans="3:15" ht="15">
      <c r="C2053" t="s">
        <v>7332</v>
      </c>
      <c r="D2053" t="s">
        <v>7333</v>
      </c>
      <c r="M2053" t="s">
        <v>14014</v>
      </c>
      <c r="N2053" t="s">
        <v>14015</v>
      </c>
      <c r="O2053" t="s">
        <v>12069</v>
      </c>
    </row>
    <row r="2054" spans="3:15" ht="15">
      <c r="C2054" t="s">
        <v>7334</v>
      </c>
      <c r="D2054" t="s">
        <v>7335</v>
      </c>
      <c r="M2054" t="s">
        <v>12206</v>
      </c>
      <c r="N2054" t="s">
        <v>15540</v>
      </c>
      <c r="O2054" t="s">
        <v>12069</v>
      </c>
    </row>
    <row r="2055" spans="3:15" ht="15">
      <c r="C2055" t="s">
        <v>7336</v>
      </c>
      <c r="D2055" t="s">
        <v>7337</v>
      </c>
      <c r="M2055" t="s">
        <v>12207</v>
      </c>
      <c r="N2055" t="s">
        <v>12208</v>
      </c>
      <c r="O2055" t="s">
        <v>12069</v>
      </c>
    </row>
    <row r="2056" spans="3:15" ht="15">
      <c r="C2056" t="s">
        <v>7338</v>
      </c>
      <c r="D2056" t="s">
        <v>7339</v>
      </c>
      <c r="M2056" t="s">
        <v>14016</v>
      </c>
      <c r="N2056" t="s">
        <v>15541</v>
      </c>
      <c r="O2056" t="s">
        <v>12069</v>
      </c>
    </row>
    <row r="2057" spans="3:15" ht="15">
      <c r="C2057" t="s">
        <v>7340</v>
      </c>
      <c r="D2057" t="s">
        <v>7341</v>
      </c>
      <c r="M2057" t="s">
        <v>15542</v>
      </c>
      <c r="N2057" t="s">
        <v>15543</v>
      </c>
      <c r="O2057" t="s">
        <v>12069</v>
      </c>
    </row>
    <row r="2058" spans="3:15" ht="15">
      <c r="C2058" t="s">
        <v>7342</v>
      </c>
      <c r="D2058" t="s">
        <v>7343</v>
      </c>
      <c r="M2058" t="s">
        <v>12209</v>
      </c>
      <c r="N2058" t="s">
        <v>12210</v>
      </c>
      <c r="O2058" t="s">
        <v>12069</v>
      </c>
    </row>
    <row r="2059" spans="3:15" ht="15">
      <c r="C2059" t="s">
        <v>7344</v>
      </c>
      <c r="D2059" t="s">
        <v>7345</v>
      </c>
      <c r="M2059" t="s">
        <v>14017</v>
      </c>
      <c r="N2059" t="s">
        <v>15544</v>
      </c>
      <c r="O2059" t="s">
        <v>12069</v>
      </c>
    </row>
    <row r="2060" spans="3:15" ht="15">
      <c r="C2060" t="s">
        <v>7346</v>
      </c>
      <c r="D2060" t="s">
        <v>7347</v>
      </c>
      <c r="M2060" t="s">
        <v>12211</v>
      </c>
      <c r="N2060" t="s">
        <v>15545</v>
      </c>
      <c r="O2060" t="s">
        <v>12069</v>
      </c>
    </row>
    <row r="2061" spans="3:15" ht="15">
      <c r="C2061" t="s">
        <v>7348</v>
      </c>
      <c r="D2061" t="s">
        <v>7349</v>
      </c>
      <c r="M2061" t="s">
        <v>12270</v>
      </c>
      <c r="N2061" t="s">
        <v>12271</v>
      </c>
      <c r="O2061" t="s">
        <v>12069</v>
      </c>
    </row>
    <row r="2062" spans="3:15" ht="15">
      <c r="C2062" t="s">
        <v>7350</v>
      </c>
      <c r="D2062" t="s">
        <v>7351</v>
      </c>
      <c r="M2062" t="s">
        <v>12212</v>
      </c>
      <c r="N2062" t="s">
        <v>12213</v>
      </c>
      <c r="O2062" t="s">
        <v>12069</v>
      </c>
    </row>
    <row r="2063" spans="3:15" ht="15">
      <c r="C2063" t="s">
        <v>7352</v>
      </c>
      <c r="D2063" t="s">
        <v>7353</v>
      </c>
      <c r="M2063" t="s">
        <v>14018</v>
      </c>
      <c r="N2063" t="s">
        <v>14019</v>
      </c>
      <c r="O2063" t="s">
        <v>12069</v>
      </c>
    </row>
    <row r="2064" spans="3:15" ht="15">
      <c r="C2064" t="s">
        <v>7354</v>
      </c>
      <c r="D2064" t="s">
        <v>7355</v>
      </c>
      <c r="M2064" t="s">
        <v>12214</v>
      </c>
      <c r="N2064" t="s">
        <v>12215</v>
      </c>
      <c r="O2064" t="s">
        <v>12069</v>
      </c>
    </row>
    <row r="2065" spans="3:15" ht="15">
      <c r="C2065" t="s">
        <v>7356</v>
      </c>
      <c r="D2065" t="s">
        <v>7357</v>
      </c>
      <c r="M2065" t="s">
        <v>15546</v>
      </c>
      <c r="N2065" t="s">
        <v>15547</v>
      </c>
      <c r="O2065" t="s">
        <v>12069</v>
      </c>
    </row>
    <row r="2066" spans="3:15" ht="15">
      <c r="C2066" t="s">
        <v>7358</v>
      </c>
      <c r="D2066" t="s">
        <v>7359</v>
      </c>
      <c r="M2066" t="s">
        <v>14020</v>
      </c>
      <c r="N2066" t="s">
        <v>14021</v>
      </c>
      <c r="O2066" t="s">
        <v>12069</v>
      </c>
    </row>
    <row r="2067" spans="3:15" ht="15">
      <c r="C2067" t="s">
        <v>7360</v>
      </c>
      <c r="D2067" t="s">
        <v>7361</v>
      </c>
      <c r="M2067" t="s">
        <v>12266</v>
      </c>
      <c r="N2067" t="s">
        <v>12267</v>
      </c>
      <c r="O2067" t="s">
        <v>12069</v>
      </c>
    </row>
    <row r="2068" spans="3:15" ht="15">
      <c r="C2068" t="s">
        <v>7362</v>
      </c>
      <c r="D2068" t="s">
        <v>7363</v>
      </c>
      <c r="M2068" t="s">
        <v>12218</v>
      </c>
      <c r="N2068" t="s">
        <v>12219</v>
      </c>
      <c r="O2068" t="s">
        <v>12069</v>
      </c>
    </row>
    <row r="2069" spans="3:15" ht="15">
      <c r="C2069" t="s">
        <v>7364</v>
      </c>
      <c r="D2069" t="s">
        <v>7365</v>
      </c>
      <c r="M2069" t="s">
        <v>14022</v>
      </c>
      <c r="N2069" t="s">
        <v>14023</v>
      </c>
      <c r="O2069" t="s">
        <v>12069</v>
      </c>
    </row>
    <row r="2070" spans="3:15" ht="15">
      <c r="C2070" t="s">
        <v>7366</v>
      </c>
      <c r="D2070" t="s">
        <v>7367</v>
      </c>
      <c r="M2070" t="s">
        <v>15548</v>
      </c>
      <c r="N2070" t="s">
        <v>15549</v>
      </c>
      <c r="O2070" t="s">
        <v>12069</v>
      </c>
    </row>
    <row r="2071" spans="3:15" ht="15">
      <c r="C2071" t="s">
        <v>7368</v>
      </c>
      <c r="D2071" t="s">
        <v>7369</v>
      </c>
      <c r="M2071" t="s">
        <v>14024</v>
      </c>
      <c r="N2071" t="s">
        <v>14025</v>
      </c>
      <c r="O2071" t="s">
        <v>12069</v>
      </c>
    </row>
    <row r="2072" spans="3:15" ht="15">
      <c r="C2072" t="s">
        <v>7370</v>
      </c>
      <c r="D2072" t="s">
        <v>7371</v>
      </c>
      <c r="M2072" t="s">
        <v>14026</v>
      </c>
      <c r="N2072" t="s">
        <v>14027</v>
      </c>
      <c r="O2072" t="s">
        <v>12069</v>
      </c>
    </row>
    <row r="2073" spans="3:15" ht="15">
      <c r="C2073" t="s">
        <v>7372</v>
      </c>
      <c r="D2073" t="s">
        <v>7373</v>
      </c>
      <c r="M2073" t="s">
        <v>14028</v>
      </c>
      <c r="N2073" t="s">
        <v>14029</v>
      </c>
      <c r="O2073" t="s">
        <v>12069</v>
      </c>
    </row>
    <row r="2074" spans="3:15" ht="15">
      <c r="C2074" t="s">
        <v>7374</v>
      </c>
      <c r="D2074" t="s">
        <v>7375</v>
      </c>
      <c r="M2074" t="s">
        <v>12220</v>
      </c>
      <c r="N2074" t="s">
        <v>12221</v>
      </c>
      <c r="O2074" t="s">
        <v>12069</v>
      </c>
    </row>
    <row r="2075" spans="3:15" ht="15">
      <c r="C2075" t="s">
        <v>7376</v>
      </c>
      <c r="D2075" t="s">
        <v>7377</v>
      </c>
      <c r="M2075" t="s">
        <v>15550</v>
      </c>
      <c r="N2075" t="s">
        <v>15551</v>
      </c>
      <c r="O2075" t="s">
        <v>12069</v>
      </c>
    </row>
    <row r="2076" spans="3:15" ht="15">
      <c r="C2076" t="s">
        <v>7378</v>
      </c>
      <c r="D2076" t="s">
        <v>7379</v>
      </c>
      <c r="M2076" t="s">
        <v>12222</v>
      </c>
      <c r="N2076" t="s">
        <v>12223</v>
      </c>
      <c r="O2076" t="s">
        <v>12069</v>
      </c>
    </row>
    <row r="2077" spans="3:15" ht="15">
      <c r="C2077" t="s">
        <v>7380</v>
      </c>
      <c r="D2077" t="s">
        <v>7381</v>
      </c>
      <c r="M2077" t="s">
        <v>14030</v>
      </c>
      <c r="N2077" t="s">
        <v>14031</v>
      </c>
      <c r="O2077" t="s">
        <v>12069</v>
      </c>
    </row>
    <row r="2078" spans="3:15" ht="15">
      <c r="C2078" t="s">
        <v>7382</v>
      </c>
      <c r="D2078" t="s">
        <v>7383</v>
      </c>
      <c r="M2078" t="s">
        <v>12224</v>
      </c>
      <c r="N2078" t="s">
        <v>12225</v>
      </c>
      <c r="O2078" t="s">
        <v>12069</v>
      </c>
    </row>
    <row r="2079" spans="3:15" ht="15">
      <c r="C2079" t="s">
        <v>7384</v>
      </c>
      <c r="D2079" t="s">
        <v>7385</v>
      </c>
      <c r="M2079" t="s">
        <v>12226</v>
      </c>
      <c r="N2079" t="s">
        <v>12227</v>
      </c>
      <c r="O2079" t="s">
        <v>12069</v>
      </c>
    </row>
    <row r="2080" spans="3:15" ht="15">
      <c r="C2080" t="s">
        <v>7386</v>
      </c>
      <c r="D2080" t="s">
        <v>7387</v>
      </c>
      <c r="M2080" t="s">
        <v>14032</v>
      </c>
      <c r="N2080" t="s">
        <v>14033</v>
      </c>
      <c r="O2080" t="s">
        <v>12069</v>
      </c>
    </row>
    <row r="2081" spans="3:15" ht="15">
      <c r="C2081" t="s">
        <v>7388</v>
      </c>
      <c r="D2081" t="s">
        <v>7389</v>
      </c>
      <c r="M2081" t="s">
        <v>15552</v>
      </c>
      <c r="N2081" t="s">
        <v>15553</v>
      </c>
      <c r="O2081" t="s">
        <v>12069</v>
      </c>
    </row>
    <row r="2082" spans="3:15" ht="15">
      <c r="C2082" t="s">
        <v>7390</v>
      </c>
      <c r="D2082" t="s">
        <v>7391</v>
      </c>
      <c r="M2082" t="s">
        <v>14034</v>
      </c>
      <c r="N2082" t="s">
        <v>14035</v>
      </c>
      <c r="O2082" t="s">
        <v>12069</v>
      </c>
    </row>
    <row r="2083" spans="3:15" ht="15">
      <c r="C2083" t="s">
        <v>7392</v>
      </c>
      <c r="D2083" t="s">
        <v>7393</v>
      </c>
      <c r="M2083" t="s">
        <v>14036</v>
      </c>
      <c r="N2083" t="s">
        <v>14037</v>
      </c>
      <c r="O2083" t="s">
        <v>12069</v>
      </c>
    </row>
    <row r="2084" spans="3:15" ht="15">
      <c r="C2084" t="s">
        <v>7394</v>
      </c>
      <c r="D2084" t="s">
        <v>7395</v>
      </c>
      <c r="M2084" t="s">
        <v>14038</v>
      </c>
      <c r="N2084" t="s">
        <v>14039</v>
      </c>
      <c r="O2084" t="s">
        <v>12069</v>
      </c>
    </row>
    <row r="2085" spans="3:15" ht="15">
      <c r="C2085" t="s">
        <v>7396</v>
      </c>
      <c r="D2085" t="s">
        <v>7397</v>
      </c>
      <c r="M2085" t="s">
        <v>14040</v>
      </c>
      <c r="N2085" t="s">
        <v>14041</v>
      </c>
      <c r="O2085" t="s">
        <v>12069</v>
      </c>
    </row>
    <row r="2086" spans="3:15" ht="15">
      <c r="C2086" t="s">
        <v>7398</v>
      </c>
      <c r="D2086" t="s">
        <v>7399</v>
      </c>
      <c r="M2086" t="s">
        <v>14042</v>
      </c>
      <c r="N2086" t="s">
        <v>14043</v>
      </c>
      <c r="O2086" t="s">
        <v>12069</v>
      </c>
    </row>
    <row r="2087" spans="3:15" ht="15">
      <c r="C2087" t="s">
        <v>4270</v>
      </c>
      <c r="D2087" t="s">
        <v>7400</v>
      </c>
      <c r="M2087" t="s">
        <v>15554</v>
      </c>
      <c r="N2087" t="s">
        <v>15555</v>
      </c>
      <c r="O2087" t="s">
        <v>12069</v>
      </c>
    </row>
    <row r="2088" spans="3:15" ht="15">
      <c r="C2088" t="s">
        <v>7401</v>
      </c>
      <c r="D2088" t="s">
        <v>7402</v>
      </c>
      <c r="M2088" t="s">
        <v>14044</v>
      </c>
      <c r="N2088" t="s">
        <v>14045</v>
      </c>
      <c r="O2088" t="s">
        <v>12069</v>
      </c>
    </row>
    <row r="2089" spans="3:15" ht="15">
      <c r="C2089" t="s">
        <v>7403</v>
      </c>
      <c r="D2089" t="s">
        <v>7404</v>
      </c>
      <c r="M2089" t="s">
        <v>14046</v>
      </c>
      <c r="N2089" t="s">
        <v>14047</v>
      </c>
      <c r="O2089" t="s">
        <v>12069</v>
      </c>
    </row>
    <row r="2090" spans="3:15" ht="15">
      <c r="C2090" t="s">
        <v>7405</v>
      </c>
      <c r="D2090" t="s">
        <v>7406</v>
      </c>
      <c r="M2090" t="s">
        <v>14048</v>
      </c>
      <c r="N2090" t="s">
        <v>14049</v>
      </c>
      <c r="O2090" t="s">
        <v>12069</v>
      </c>
    </row>
    <row r="2091" spans="3:15" ht="15">
      <c r="C2091" t="s">
        <v>7407</v>
      </c>
      <c r="D2091" t="s">
        <v>7408</v>
      </c>
      <c r="M2091" t="s">
        <v>15556</v>
      </c>
      <c r="N2091" t="s">
        <v>15557</v>
      </c>
      <c r="O2091" t="s">
        <v>12069</v>
      </c>
    </row>
    <row r="2092" spans="3:15" ht="15">
      <c r="C2092" t="s">
        <v>7409</v>
      </c>
      <c r="D2092" t="s">
        <v>7410</v>
      </c>
      <c r="M2092" t="s">
        <v>14050</v>
      </c>
      <c r="N2092" t="s">
        <v>14051</v>
      </c>
      <c r="O2092" t="s">
        <v>12069</v>
      </c>
    </row>
    <row r="2093" spans="3:15" ht="15">
      <c r="C2093" t="s">
        <v>7411</v>
      </c>
      <c r="D2093" t="s">
        <v>7412</v>
      </c>
      <c r="M2093" t="s">
        <v>14052</v>
      </c>
      <c r="N2093" t="s">
        <v>14053</v>
      </c>
      <c r="O2093" t="s">
        <v>12069</v>
      </c>
    </row>
    <row r="2094" spans="3:15" ht="15">
      <c r="C2094" t="s">
        <v>7413</v>
      </c>
      <c r="D2094" t="s">
        <v>7414</v>
      </c>
      <c r="M2094" t="s">
        <v>14054</v>
      </c>
      <c r="N2094" t="s">
        <v>14055</v>
      </c>
      <c r="O2094" t="s">
        <v>12069</v>
      </c>
    </row>
    <row r="2095" spans="3:15" ht="15">
      <c r="C2095" t="s">
        <v>7415</v>
      </c>
      <c r="D2095" t="s">
        <v>7416</v>
      </c>
      <c r="M2095" t="s">
        <v>14056</v>
      </c>
      <c r="N2095" t="s">
        <v>14057</v>
      </c>
      <c r="O2095" t="s">
        <v>12069</v>
      </c>
    </row>
    <row r="2096" spans="3:15" ht="15">
      <c r="C2096" t="s">
        <v>7417</v>
      </c>
      <c r="D2096" t="s">
        <v>7418</v>
      </c>
      <c r="M2096" t="s">
        <v>14058</v>
      </c>
      <c r="N2096" t="s">
        <v>15558</v>
      </c>
      <c r="O2096" t="s">
        <v>12069</v>
      </c>
    </row>
    <row r="2097" spans="3:15" ht="15">
      <c r="C2097" t="s">
        <v>7419</v>
      </c>
      <c r="D2097" t="s">
        <v>7420</v>
      </c>
      <c r="M2097" t="s">
        <v>14059</v>
      </c>
      <c r="N2097" t="s">
        <v>14060</v>
      </c>
      <c r="O2097" t="s">
        <v>12069</v>
      </c>
    </row>
    <row r="2098" spans="3:15" ht="15">
      <c r="C2098" t="s">
        <v>7421</v>
      </c>
      <c r="D2098" t="s">
        <v>7422</v>
      </c>
      <c r="M2098" t="s">
        <v>15559</v>
      </c>
      <c r="N2098" t="s">
        <v>15560</v>
      </c>
      <c r="O2098" t="s">
        <v>12069</v>
      </c>
    </row>
    <row r="2099" spans="3:15" ht="15">
      <c r="C2099" t="s">
        <v>7423</v>
      </c>
      <c r="D2099" t="s">
        <v>7424</v>
      </c>
      <c r="M2099" t="s">
        <v>15561</v>
      </c>
      <c r="N2099" t="s">
        <v>15562</v>
      </c>
      <c r="O2099" t="s">
        <v>12069</v>
      </c>
    </row>
    <row r="2100" spans="3:15" ht="15">
      <c r="C2100" t="s">
        <v>7425</v>
      </c>
      <c r="D2100" t="s">
        <v>7426</v>
      </c>
      <c r="M2100" t="s">
        <v>14061</v>
      </c>
      <c r="N2100" t="s">
        <v>14062</v>
      </c>
      <c r="O2100" t="s">
        <v>12069</v>
      </c>
    </row>
    <row r="2101" spans="3:15" ht="15">
      <c r="C2101" t="s">
        <v>7427</v>
      </c>
      <c r="D2101" t="s">
        <v>7428</v>
      </c>
      <c r="M2101" t="s">
        <v>14063</v>
      </c>
      <c r="N2101" t="s">
        <v>14064</v>
      </c>
      <c r="O2101" t="s">
        <v>12069</v>
      </c>
    </row>
    <row r="2102" spans="3:15" ht="15">
      <c r="C2102" t="s">
        <v>7429</v>
      </c>
      <c r="D2102" t="s">
        <v>7430</v>
      </c>
      <c r="M2102" t="s">
        <v>14065</v>
      </c>
      <c r="N2102" t="s">
        <v>14066</v>
      </c>
      <c r="O2102" t="s">
        <v>12069</v>
      </c>
    </row>
    <row r="2103" spans="3:15" ht="15">
      <c r="C2103" t="s">
        <v>7431</v>
      </c>
      <c r="D2103" t="s">
        <v>7432</v>
      </c>
      <c r="M2103" t="s">
        <v>15563</v>
      </c>
      <c r="N2103" t="s">
        <v>15564</v>
      </c>
      <c r="O2103" t="s">
        <v>12069</v>
      </c>
    </row>
    <row r="2104" spans="3:15" ht="15">
      <c r="C2104" t="s">
        <v>7433</v>
      </c>
      <c r="D2104" t="s">
        <v>7434</v>
      </c>
      <c r="M2104" t="s">
        <v>14067</v>
      </c>
      <c r="N2104" t="s">
        <v>14068</v>
      </c>
      <c r="O2104" t="s">
        <v>12069</v>
      </c>
    </row>
    <row r="2105" spans="3:15" ht="15">
      <c r="C2105" t="s">
        <v>7435</v>
      </c>
      <c r="D2105" t="s">
        <v>7436</v>
      </c>
      <c r="M2105" t="s">
        <v>14069</v>
      </c>
      <c r="N2105" t="s">
        <v>14070</v>
      </c>
      <c r="O2105" t="s">
        <v>12069</v>
      </c>
    </row>
    <row r="2106" spans="3:15" ht="15">
      <c r="C2106" t="s">
        <v>7437</v>
      </c>
      <c r="D2106" t="s">
        <v>7438</v>
      </c>
      <c r="M2106" t="s">
        <v>14071</v>
      </c>
      <c r="N2106" t="s">
        <v>14072</v>
      </c>
      <c r="O2106" t="s">
        <v>12069</v>
      </c>
    </row>
    <row r="2107" spans="3:15" ht="15">
      <c r="C2107" t="s">
        <v>7439</v>
      </c>
      <c r="D2107" t="s">
        <v>7440</v>
      </c>
      <c r="M2107" t="s">
        <v>14073</v>
      </c>
      <c r="N2107" t="s">
        <v>14074</v>
      </c>
      <c r="O2107" t="s">
        <v>12069</v>
      </c>
    </row>
    <row r="2108" spans="3:15" ht="15">
      <c r="C2108" t="s">
        <v>7441</v>
      </c>
      <c r="D2108" t="s">
        <v>7442</v>
      </c>
      <c r="M2108" t="s">
        <v>15565</v>
      </c>
      <c r="N2108" t="s">
        <v>15566</v>
      </c>
      <c r="O2108" t="s">
        <v>12069</v>
      </c>
    </row>
    <row r="2109" spans="3:15" ht="15">
      <c r="C2109" t="s">
        <v>7443</v>
      </c>
      <c r="D2109" t="s">
        <v>7444</v>
      </c>
      <c r="M2109" t="s">
        <v>15567</v>
      </c>
      <c r="N2109" t="s">
        <v>15568</v>
      </c>
      <c r="O2109" t="s">
        <v>12069</v>
      </c>
    </row>
    <row r="2110" spans="3:15" ht="15">
      <c r="C2110" t="s">
        <v>4469</v>
      </c>
      <c r="D2110" t="s">
        <v>7445</v>
      </c>
      <c r="M2110" t="s">
        <v>14075</v>
      </c>
      <c r="N2110" t="s">
        <v>14076</v>
      </c>
      <c r="O2110" t="s">
        <v>12069</v>
      </c>
    </row>
    <row r="2111" spans="3:15" ht="15">
      <c r="C2111" t="s">
        <v>7446</v>
      </c>
      <c r="D2111" t="s">
        <v>7447</v>
      </c>
      <c r="M2111" t="s">
        <v>14077</v>
      </c>
      <c r="N2111" t="s">
        <v>14078</v>
      </c>
      <c r="O2111" t="s">
        <v>12069</v>
      </c>
    </row>
    <row r="2112" spans="3:15" ht="15">
      <c r="C2112" t="s">
        <v>7448</v>
      </c>
      <c r="D2112" t="s">
        <v>7449</v>
      </c>
      <c r="M2112" t="s">
        <v>14079</v>
      </c>
      <c r="N2112" t="s">
        <v>14080</v>
      </c>
      <c r="O2112" t="s">
        <v>12069</v>
      </c>
    </row>
    <row r="2113" spans="3:15" ht="15">
      <c r="C2113" t="s">
        <v>7450</v>
      </c>
      <c r="D2113" t="s">
        <v>7451</v>
      </c>
      <c r="M2113" t="s">
        <v>14081</v>
      </c>
      <c r="N2113" t="s">
        <v>14082</v>
      </c>
      <c r="O2113" t="s">
        <v>12069</v>
      </c>
    </row>
    <row r="2114" spans="3:15" ht="15">
      <c r="C2114" t="s">
        <v>7452</v>
      </c>
      <c r="D2114" t="s">
        <v>7453</v>
      </c>
      <c r="M2114" t="s">
        <v>14083</v>
      </c>
      <c r="N2114" t="s">
        <v>14084</v>
      </c>
      <c r="O2114" t="s">
        <v>12069</v>
      </c>
    </row>
    <row r="2115" spans="3:15" ht="15">
      <c r="C2115" t="s">
        <v>7454</v>
      </c>
      <c r="D2115" t="s">
        <v>7455</v>
      </c>
      <c r="M2115" t="s">
        <v>14085</v>
      </c>
      <c r="N2115" t="s">
        <v>14086</v>
      </c>
      <c r="O2115" t="s">
        <v>12069</v>
      </c>
    </row>
    <row r="2116" spans="3:15" ht="15">
      <c r="C2116" t="s">
        <v>7456</v>
      </c>
      <c r="D2116" t="s">
        <v>7457</v>
      </c>
      <c r="M2116" t="s">
        <v>14087</v>
      </c>
      <c r="N2116" t="s">
        <v>14088</v>
      </c>
      <c r="O2116" t="s">
        <v>12069</v>
      </c>
    </row>
    <row r="2117" spans="3:15" ht="15">
      <c r="C2117" t="s">
        <v>7458</v>
      </c>
      <c r="D2117" t="s">
        <v>7459</v>
      </c>
      <c r="M2117" t="s">
        <v>15569</v>
      </c>
      <c r="N2117" t="s">
        <v>15570</v>
      </c>
      <c r="O2117" t="s">
        <v>12069</v>
      </c>
    </row>
    <row r="2118" spans="3:15" ht="15">
      <c r="C2118" t="s">
        <v>7460</v>
      </c>
      <c r="D2118" t="s">
        <v>7461</v>
      </c>
      <c r="M2118" t="s">
        <v>14089</v>
      </c>
      <c r="N2118" t="s">
        <v>14090</v>
      </c>
      <c r="O2118" t="s">
        <v>12069</v>
      </c>
    </row>
    <row r="2119" spans="3:15" ht="15">
      <c r="C2119" t="s">
        <v>7462</v>
      </c>
      <c r="D2119" t="s">
        <v>7463</v>
      </c>
      <c r="M2119" t="s">
        <v>14091</v>
      </c>
      <c r="N2119" t="s">
        <v>14092</v>
      </c>
      <c r="O2119" t="s">
        <v>12069</v>
      </c>
    </row>
    <row r="2120" spans="3:15" ht="15">
      <c r="C2120" t="s">
        <v>7464</v>
      </c>
      <c r="D2120" t="s">
        <v>7465</v>
      </c>
      <c r="M2120" t="s">
        <v>14093</v>
      </c>
      <c r="N2120" t="s">
        <v>14094</v>
      </c>
      <c r="O2120" t="s">
        <v>12069</v>
      </c>
    </row>
    <row r="2121" spans="3:15" ht="15">
      <c r="C2121" t="s">
        <v>7466</v>
      </c>
      <c r="D2121" t="s">
        <v>7467</v>
      </c>
      <c r="M2121" t="s">
        <v>14095</v>
      </c>
      <c r="N2121" t="s">
        <v>14096</v>
      </c>
      <c r="O2121" t="s">
        <v>12069</v>
      </c>
    </row>
    <row r="2122" spans="3:15" ht="15">
      <c r="C2122" t="s">
        <v>7468</v>
      </c>
      <c r="D2122" t="s">
        <v>7469</v>
      </c>
      <c r="M2122" t="s">
        <v>14097</v>
      </c>
      <c r="N2122" t="s">
        <v>14098</v>
      </c>
      <c r="O2122" t="s">
        <v>12069</v>
      </c>
    </row>
    <row r="2123" spans="3:15" ht="15">
      <c r="C2123" t="s">
        <v>7470</v>
      </c>
      <c r="D2123" t="s">
        <v>7471</v>
      </c>
      <c r="M2123" t="s">
        <v>14099</v>
      </c>
      <c r="N2123" t="s">
        <v>14100</v>
      </c>
      <c r="O2123" t="s">
        <v>12069</v>
      </c>
    </row>
    <row r="2124" spans="3:15" ht="15">
      <c r="C2124" t="s">
        <v>7472</v>
      </c>
      <c r="D2124" t="s">
        <v>7473</v>
      </c>
      <c r="M2124" t="s">
        <v>14101</v>
      </c>
      <c r="N2124" t="s">
        <v>14102</v>
      </c>
      <c r="O2124" t="s">
        <v>12069</v>
      </c>
    </row>
    <row r="2125" spans="3:15" ht="15">
      <c r="C2125" t="s">
        <v>7474</v>
      </c>
      <c r="D2125" t="s">
        <v>7475</v>
      </c>
      <c r="M2125" t="s">
        <v>15571</v>
      </c>
      <c r="N2125" t="s">
        <v>15572</v>
      </c>
      <c r="O2125" t="s">
        <v>12069</v>
      </c>
    </row>
    <row r="2126" spans="3:15" ht="15">
      <c r="C2126" t="s">
        <v>1018</v>
      </c>
      <c r="D2126" t="s">
        <v>7476</v>
      </c>
      <c r="M2126" t="s">
        <v>14103</v>
      </c>
      <c r="N2126" t="s">
        <v>14104</v>
      </c>
      <c r="O2126" t="s">
        <v>12069</v>
      </c>
    </row>
    <row r="2127" spans="3:15" ht="15">
      <c r="C2127" t="s">
        <v>4505</v>
      </c>
      <c r="D2127" t="s">
        <v>7477</v>
      </c>
      <c r="M2127" t="s">
        <v>14105</v>
      </c>
      <c r="N2127" t="s">
        <v>14106</v>
      </c>
      <c r="O2127" t="s">
        <v>12069</v>
      </c>
    </row>
    <row r="2128" spans="3:15" ht="15">
      <c r="C2128" t="s">
        <v>7478</v>
      </c>
      <c r="D2128" t="s">
        <v>7479</v>
      </c>
      <c r="M2128" t="s">
        <v>14107</v>
      </c>
      <c r="N2128" t="s">
        <v>14108</v>
      </c>
      <c r="O2128" t="s">
        <v>12069</v>
      </c>
    </row>
    <row r="2129" spans="3:15" ht="15">
      <c r="C2129" t="s">
        <v>7480</v>
      </c>
      <c r="D2129" t="s">
        <v>7481</v>
      </c>
      <c r="M2129" t="s">
        <v>15573</v>
      </c>
      <c r="N2129" t="s">
        <v>15574</v>
      </c>
      <c r="O2129" t="s">
        <v>12069</v>
      </c>
    </row>
    <row r="2130" spans="3:15" ht="15">
      <c r="C2130" t="s">
        <v>7482</v>
      </c>
      <c r="D2130" t="s">
        <v>7483</v>
      </c>
      <c r="M2130" t="s">
        <v>14109</v>
      </c>
      <c r="N2130" t="s">
        <v>14110</v>
      </c>
      <c r="O2130" t="s">
        <v>12069</v>
      </c>
    </row>
    <row r="2131" spans="3:15" ht="15">
      <c r="C2131" t="s">
        <v>7484</v>
      </c>
      <c r="D2131" t="s">
        <v>7485</v>
      </c>
      <c r="M2131" t="s">
        <v>14111</v>
      </c>
      <c r="N2131" t="s">
        <v>14112</v>
      </c>
      <c r="O2131" t="s">
        <v>12069</v>
      </c>
    </row>
    <row r="2132" spans="3:15" ht="15">
      <c r="C2132" t="s">
        <v>7486</v>
      </c>
      <c r="D2132" t="s">
        <v>7487</v>
      </c>
      <c r="M2132" t="s">
        <v>15575</v>
      </c>
      <c r="N2132" t="s">
        <v>15576</v>
      </c>
      <c r="O2132" t="s">
        <v>12069</v>
      </c>
    </row>
    <row r="2133" spans="3:15" ht="15">
      <c r="C2133" t="s">
        <v>7488</v>
      </c>
      <c r="D2133" t="s">
        <v>7489</v>
      </c>
      <c r="M2133" t="s">
        <v>15577</v>
      </c>
      <c r="N2133" t="s">
        <v>15578</v>
      </c>
      <c r="O2133" t="s">
        <v>12069</v>
      </c>
    </row>
    <row r="2134" spans="3:15" ht="15">
      <c r="C2134" t="s">
        <v>7490</v>
      </c>
      <c r="D2134" t="s">
        <v>7491</v>
      </c>
      <c r="M2134" t="s">
        <v>12281</v>
      </c>
      <c r="N2134" t="s">
        <v>12282</v>
      </c>
      <c r="O2134" t="s">
        <v>12274</v>
      </c>
    </row>
    <row r="2135" spans="3:15" ht="15">
      <c r="C2135" t="s">
        <v>7492</v>
      </c>
      <c r="D2135" t="s">
        <v>7493</v>
      </c>
      <c r="M2135" t="s">
        <v>12283</v>
      </c>
      <c r="N2135" t="s">
        <v>12284</v>
      </c>
      <c r="O2135" t="s">
        <v>12274</v>
      </c>
    </row>
    <row r="2136" spans="3:15" ht="15">
      <c r="C2136" t="s">
        <v>7494</v>
      </c>
      <c r="D2136" t="s">
        <v>7495</v>
      </c>
      <c r="M2136" t="s">
        <v>12285</v>
      </c>
      <c r="N2136" t="s">
        <v>14113</v>
      </c>
      <c r="O2136" t="s">
        <v>12274</v>
      </c>
    </row>
    <row r="2137" spans="3:15" ht="15">
      <c r="C2137" t="s">
        <v>7496</v>
      </c>
      <c r="D2137" t="s">
        <v>7497</v>
      </c>
      <c r="M2137" t="s">
        <v>12272</v>
      </c>
      <c r="N2137" t="s">
        <v>12273</v>
      </c>
      <c r="O2137" t="s">
        <v>12274</v>
      </c>
    </row>
    <row r="2138" spans="3:15" ht="15">
      <c r="C2138" t="s">
        <v>7498</v>
      </c>
      <c r="D2138" t="s">
        <v>7499</v>
      </c>
      <c r="M2138" t="s">
        <v>12286</v>
      </c>
      <c r="N2138" t="s">
        <v>14114</v>
      </c>
      <c r="O2138" t="s">
        <v>12274</v>
      </c>
    </row>
    <row r="2139" spans="3:15" ht="15">
      <c r="C2139" t="s">
        <v>7500</v>
      </c>
      <c r="D2139" t="s">
        <v>7501</v>
      </c>
      <c r="M2139" t="s">
        <v>15579</v>
      </c>
      <c r="N2139" t="s">
        <v>15580</v>
      </c>
      <c r="O2139" t="s">
        <v>12274</v>
      </c>
    </row>
    <row r="2140" spans="3:15" ht="15">
      <c r="C2140" t="s">
        <v>7502</v>
      </c>
      <c r="D2140" t="s">
        <v>7503</v>
      </c>
      <c r="M2140" t="s">
        <v>15581</v>
      </c>
      <c r="N2140" t="s">
        <v>15582</v>
      </c>
      <c r="O2140" t="s">
        <v>12274</v>
      </c>
    </row>
    <row r="2141" spans="3:15" ht="15">
      <c r="C2141" t="s">
        <v>7504</v>
      </c>
      <c r="D2141" t="s">
        <v>7505</v>
      </c>
      <c r="M2141" t="s">
        <v>14115</v>
      </c>
      <c r="N2141" t="s">
        <v>14116</v>
      </c>
      <c r="O2141" t="s">
        <v>12274</v>
      </c>
    </row>
    <row r="2142" spans="3:15" ht="15">
      <c r="C2142" t="s">
        <v>7506</v>
      </c>
      <c r="D2142" t="s">
        <v>7507</v>
      </c>
      <c r="M2142" t="s">
        <v>12287</v>
      </c>
      <c r="N2142" t="s">
        <v>14117</v>
      </c>
      <c r="O2142" t="s">
        <v>12274</v>
      </c>
    </row>
    <row r="2143" spans="3:15" ht="15">
      <c r="C2143" t="s">
        <v>589</v>
      </c>
      <c r="D2143" t="s">
        <v>7508</v>
      </c>
      <c r="M2143" t="s">
        <v>14118</v>
      </c>
      <c r="N2143" t="s">
        <v>14119</v>
      </c>
      <c r="O2143" t="s">
        <v>12274</v>
      </c>
    </row>
    <row r="2144" spans="3:15" ht="15">
      <c r="C2144" t="s">
        <v>7509</v>
      </c>
      <c r="D2144" t="s">
        <v>7510</v>
      </c>
      <c r="M2144" t="s">
        <v>12288</v>
      </c>
      <c r="N2144" t="s">
        <v>14120</v>
      </c>
      <c r="O2144" t="s">
        <v>12274</v>
      </c>
    </row>
    <row r="2145" spans="3:15" ht="15">
      <c r="C2145" t="s">
        <v>7511</v>
      </c>
      <c r="D2145" t="s">
        <v>7512</v>
      </c>
      <c r="M2145" t="s">
        <v>12289</v>
      </c>
      <c r="N2145" t="s">
        <v>12290</v>
      </c>
      <c r="O2145" t="s">
        <v>12274</v>
      </c>
    </row>
    <row r="2146" spans="3:15" ht="15">
      <c r="C2146" t="s">
        <v>7513</v>
      </c>
      <c r="D2146" t="s">
        <v>7514</v>
      </c>
      <c r="M2146" t="s">
        <v>12279</v>
      </c>
      <c r="N2146" t="s">
        <v>14121</v>
      </c>
      <c r="O2146" t="s">
        <v>12274</v>
      </c>
    </row>
    <row r="2147" spans="3:15" ht="15">
      <c r="C2147" t="s">
        <v>7515</v>
      </c>
      <c r="D2147" t="s">
        <v>7516</v>
      </c>
      <c r="M2147" t="s">
        <v>14122</v>
      </c>
      <c r="N2147" t="s">
        <v>14123</v>
      </c>
      <c r="O2147" t="s">
        <v>12274</v>
      </c>
    </row>
    <row r="2148" spans="3:15" ht="15">
      <c r="C2148" t="s">
        <v>7517</v>
      </c>
      <c r="D2148" t="s">
        <v>7518</v>
      </c>
      <c r="M2148" t="s">
        <v>12291</v>
      </c>
      <c r="N2148" t="s">
        <v>15583</v>
      </c>
      <c r="O2148" t="s">
        <v>12274</v>
      </c>
    </row>
    <row r="2149" spans="3:15" ht="15">
      <c r="C2149" t="s">
        <v>7519</v>
      </c>
      <c r="D2149" t="s">
        <v>7520</v>
      </c>
      <c r="M2149" t="s">
        <v>12292</v>
      </c>
      <c r="N2149" t="s">
        <v>12293</v>
      </c>
      <c r="O2149" t="s">
        <v>12274</v>
      </c>
    </row>
    <row r="2150" spans="3:15" ht="15">
      <c r="C2150" t="s">
        <v>7521</v>
      </c>
      <c r="D2150" t="s">
        <v>7522</v>
      </c>
      <c r="M2150" t="s">
        <v>12294</v>
      </c>
      <c r="N2150" t="s">
        <v>14124</v>
      </c>
      <c r="O2150" t="s">
        <v>12274</v>
      </c>
    </row>
    <row r="2151" spans="3:15" ht="15">
      <c r="C2151" t="s">
        <v>7523</v>
      </c>
      <c r="D2151" t="s">
        <v>7524</v>
      </c>
      <c r="M2151" t="s">
        <v>12295</v>
      </c>
      <c r="N2151" t="s">
        <v>12296</v>
      </c>
      <c r="O2151" t="s">
        <v>12274</v>
      </c>
    </row>
    <row r="2152" spans="3:15" ht="15">
      <c r="C2152" t="s">
        <v>7525</v>
      </c>
      <c r="D2152" t="s">
        <v>7526</v>
      </c>
      <c r="M2152" t="s">
        <v>15584</v>
      </c>
      <c r="N2152" t="s">
        <v>15585</v>
      </c>
      <c r="O2152" t="s">
        <v>12274</v>
      </c>
    </row>
    <row r="2153" spans="3:15" ht="15">
      <c r="C2153" t="s">
        <v>7527</v>
      </c>
      <c r="D2153" t="s">
        <v>7528</v>
      </c>
      <c r="M2153" t="s">
        <v>12297</v>
      </c>
      <c r="N2153" t="s">
        <v>15586</v>
      </c>
      <c r="O2153" t="s">
        <v>12274</v>
      </c>
    </row>
    <row r="2154" spans="3:15" ht="15">
      <c r="C2154" t="s">
        <v>7529</v>
      </c>
      <c r="D2154" t="s">
        <v>7530</v>
      </c>
      <c r="M2154" t="s">
        <v>12298</v>
      </c>
      <c r="N2154" t="s">
        <v>14125</v>
      </c>
      <c r="O2154" t="s">
        <v>12274</v>
      </c>
    </row>
    <row r="2155" spans="3:15" ht="15">
      <c r="C2155" t="s">
        <v>7531</v>
      </c>
      <c r="D2155" t="s">
        <v>7532</v>
      </c>
      <c r="M2155" t="s">
        <v>12299</v>
      </c>
      <c r="N2155" t="s">
        <v>14126</v>
      </c>
      <c r="O2155" t="s">
        <v>12274</v>
      </c>
    </row>
    <row r="2156" spans="3:15" ht="15">
      <c r="C2156" t="s">
        <v>7533</v>
      </c>
      <c r="D2156" t="s">
        <v>7534</v>
      </c>
      <c r="M2156" t="s">
        <v>12300</v>
      </c>
      <c r="N2156" t="s">
        <v>14127</v>
      </c>
      <c r="O2156" t="s">
        <v>12274</v>
      </c>
    </row>
    <row r="2157" spans="3:15" ht="15">
      <c r="C2157" t="s">
        <v>7535</v>
      </c>
      <c r="D2157" t="s">
        <v>7536</v>
      </c>
      <c r="M2157" t="s">
        <v>15587</v>
      </c>
      <c r="N2157" t="s">
        <v>15588</v>
      </c>
      <c r="O2157" t="s">
        <v>12274</v>
      </c>
    </row>
    <row r="2158" spans="3:15" ht="15">
      <c r="C2158" t="s">
        <v>7537</v>
      </c>
      <c r="D2158" t="s">
        <v>7538</v>
      </c>
      <c r="M2158" t="s">
        <v>12338</v>
      </c>
      <c r="N2158" t="s">
        <v>12339</v>
      </c>
      <c r="O2158" t="s">
        <v>12274</v>
      </c>
    </row>
    <row r="2159" spans="3:15" ht="15">
      <c r="C2159" t="s">
        <v>7539</v>
      </c>
      <c r="D2159" t="s">
        <v>7540</v>
      </c>
      <c r="M2159" t="s">
        <v>12301</v>
      </c>
      <c r="N2159" t="s">
        <v>12302</v>
      </c>
      <c r="O2159" t="s">
        <v>12274</v>
      </c>
    </row>
    <row r="2160" spans="3:15" ht="15">
      <c r="C2160" t="s">
        <v>7541</v>
      </c>
      <c r="D2160" t="s">
        <v>7542</v>
      </c>
      <c r="M2160" t="s">
        <v>12303</v>
      </c>
      <c r="N2160" t="s">
        <v>12304</v>
      </c>
      <c r="O2160" t="s">
        <v>12274</v>
      </c>
    </row>
    <row r="2161" spans="3:15" ht="15">
      <c r="C2161" t="s">
        <v>7543</v>
      </c>
      <c r="D2161" t="s">
        <v>7544</v>
      </c>
      <c r="M2161" t="s">
        <v>15589</v>
      </c>
      <c r="N2161" t="s">
        <v>15590</v>
      </c>
      <c r="O2161" t="s">
        <v>12274</v>
      </c>
    </row>
    <row r="2162" spans="3:15" ht="15">
      <c r="C2162" t="s">
        <v>4240</v>
      </c>
      <c r="D2162" t="s">
        <v>7545</v>
      </c>
      <c r="M2162" t="s">
        <v>12305</v>
      </c>
      <c r="N2162" t="s">
        <v>12306</v>
      </c>
      <c r="O2162" t="s">
        <v>12274</v>
      </c>
    </row>
    <row r="2163" spans="3:15" ht="15">
      <c r="C2163" t="s">
        <v>7546</v>
      </c>
      <c r="D2163" t="s">
        <v>7547</v>
      </c>
      <c r="M2163" t="s">
        <v>12307</v>
      </c>
      <c r="N2163" t="s">
        <v>14128</v>
      </c>
      <c r="O2163" t="s">
        <v>12274</v>
      </c>
    </row>
    <row r="2164" spans="3:15" ht="15">
      <c r="C2164" t="s">
        <v>7548</v>
      </c>
      <c r="D2164" t="s">
        <v>7549</v>
      </c>
      <c r="M2164" t="s">
        <v>15591</v>
      </c>
      <c r="N2164" t="s">
        <v>15592</v>
      </c>
      <c r="O2164" t="s">
        <v>12274</v>
      </c>
    </row>
    <row r="2165" spans="3:15" ht="15">
      <c r="C2165" t="s">
        <v>7550</v>
      </c>
      <c r="D2165" t="s">
        <v>7551</v>
      </c>
      <c r="M2165" t="s">
        <v>12275</v>
      </c>
      <c r="N2165" t="s">
        <v>12276</v>
      </c>
      <c r="O2165" t="s">
        <v>12274</v>
      </c>
    </row>
    <row r="2166" spans="3:15" ht="15">
      <c r="C2166" t="s">
        <v>7552</v>
      </c>
      <c r="D2166" t="s">
        <v>7553</v>
      </c>
      <c r="M2166" t="s">
        <v>12280</v>
      </c>
      <c r="N2166" t="s">
        <v>14129</v>
      </c>
      <c r="O2166" t="s">
        <v>12274</v>
      </c>
    </row>
    <row r="2167" spans="3:15" ht="15">
      <c r="C2167" t="s">
        <v>7554</v>
      </c>
      <c r="D2167" t="s">
        <v>7555</v>
      </c>
      <c r="M2167" t="s">
        <v>15593</v>
      </c>
      <c r="N2167" t="s">
        <v>15594</v>
      </c>
      <c r="O2167" t="s">
        <v>12274</v>
      </c>
    </row>
    <row r="2168" spans="3:15" ht="15">
      <c r="C2168" t="s">
        <v>7556</v>
      </c>
      <c r="D2168" t="s">
        <v>7557</v>
      </c>
      <c r="M2168" t="s">
        <v>14130</v>
      </c>
      <c r="N2168" t="s">
        <v>14131</v>
      </c>
      <c r="O2168" t="s">
        <v>12274</v>
      </c>
    </row>
    <row r="2169" spans="3:15" ht="15">
      <c r="C2169" t="s">
        <v>7558</v>
      </c>
      <c r="D2169" t="s">
        <v>7559</v>
      </c>
      <c r="M2169" t="s">
        <v>12342</v>
      </c>
      <c r="N2169" t="s">
        <v>15595</v>
      </c>
      <c r="O2169" t="s">
        <v>12274</v>
      </c>
    </row>
    <row r="2170" spans="3:15" ht="15">
      <c r="C2170" t="s">
        <v>1046</v>
      </c>
      <c r="D2170" t="s">
        <v>7560</v>
      </c>
      <c r="M2170" t="s">
        <v>12277</v>
      </c>
      <c r="N2170" t="s">
        <v>12278</v>
      </c>
      <c r="O2170" t="s">
        <v>12274</v>
      </c>
    </row>
    <row r="2171" spans="3:15" ht="15">
      <c r="C2171" t="s">
        <v>7561</v>
      </c>
      <c r="D2171" t="s">
        <v>7562</v>
      </c>
      <c r="M2171" t="s">
        <v>14132</v>
      </c>
      <c r="N2171" t="s">
        <v>14133</v>
      </c>
      <c r="O2171" t="s">
        <v>12274</v>
      </c>
    </row>
    <row r="2172" spans="3:15" ht="15">
      <c r="C2172" t="s">
        <v>7563</v>
      </c>
      <c r="D2172" t="s">
        <v>7564</v>
      </c>
      <c r="M2172" t="s">
        <v>14134</v>
      </c>
      <c r="N2172" t="s">
        <v>14135</v>
      </c>
      <c r="O2172" t="s">
        <v>12274</v>
      </c>
    </row>
    <row r="2173" spans="3:15" ht="15">
      <c r="C2173" t="s">
        <v>7565</v>
      </c>
      <c r="D2173" t="s">
        <v>7566</v>
      </c>
      <c r="M2173" t="s">
        <v>12343</v>
      </c>
      <c r="N2173" t="s">
        <v>12344</v>
      </c>
      <c r="O2173" t="s">
        <v>12274</v>
      </c>
    </row>
    <row r="2174" spans="3:15" ht="15">
      <c r="C2174" t="s">
        <v>7567</v>
      </c>
      <c r="D2174" t="s">
        <v>7568</v>
      </c>
      <c r="M2174" t="s">
        <v>12330</v>
      </c>
      <c r="N2174" t="s">
        <v>14136</v>
      </c>
      <c r="O2174" t="s">
        <v>12274</v>
      </c>
    </row>
    <row r="2175" spans="3:15" ht="15">
      <c r="C2175" t="s">
        <v>7569</v>
      </c>
      <c r="D2175" t="s">
        <v>7570</v>
      </c>
      <c r="M2175" t="s">
        <v>12340</v>
      </c>
      <c r="N2175" t="s">
        <v>12341</v>
      </c>
      <c r="O2175" t="s">
        <v>12274</v>
      </c>
    </row>
    <row r="2176" spans="3:15" ht="15">
      <c r="C2176" t="s">
        <v>7571</v>
      </c>
      <c r="D2176" t="s">
        <v>7572</v>
      </c>
      <c r="M2176" t="s">
        <v>15596</v>
      </c>
      <c r="N2176" t="s">
        <v>15597</v>
      </c>
      <c r="O2176" t="s">
        <v>12274</v>
      </c>
    </row>
    <row r="2177" spans="3:15" ht="15">
      <c r="C2177" t="s">
        <v>7573</v>
      </c>
      <c r="D2177" t="s">
        <v>7574</v>
      </c>
      <c r="M2177" t="s">
        <v>14137</v>
      </c>
      <c r="N2177" t="s">
        <v>14138</v>
      </c>
      <c r="O2177" t="s">
        <v>12274</v>
      </c>
    </row>
    <row r="2178" spans="3:15" ht="15">
      <c r="C2178" t="s">
        <v>7575</v>
      </c>
      <c r="D2178" t="s">
        <v>7576</v>
      </c>
      <c r="M2178" t="s">
        <v>15598</v>
      </c>
      <c r="N2178" t="s">
        <v>15599</v>
      </c>
      <c r="O2178" t="s">
        <v>12274</v>
      </c>
    </row>
    <row r="2179" spans="3:15" ht="15">
      <c r="C2179" t="s">
        <v>7577</v>
      </c>
      <c r="D2179" t="s">
        <v>7578</v>
      </c>
      <c r="M2179" t="s">
        <v>15600</v>
      </c>
      <c r="N2179" t="s">
        <v>15601</v>
      </c>
      <c r="O2179" t="s">
        <v>12274</v>
      </c>
    </row>
    <row r="2180" spans="3:15" ht="15">
      <c r="C2180" t="s">
        <v>7579</v>
      </c>
      <c r="D2180" t="s">
        <v>7580</v>
      </c>
      <c r="M2180" t="s">
        <v>15602</v>
      </c>
      <c r="N2180" t="s">
        <v>15603</v>
      </c>
      <c r="O2180" t="s">
        <v>12274</v>
      </c>
    </row>
    <row r="2181" spans="3:15" ht="15">
      <c r="C2181" t="s">
        <v>7581</v>
      </c>
      <c r="D2181" t="s">
        <v>7582</v>
      </c>
      <c r="M2181" t="s">
        <v>15604</v>
      </c>
      <c r="N2181" t="s">
        <v>15605</v>
      </c>
      <c r="O2181" t="s">
        <v>12274</v>
      </c>
    </row>
    <row r="2182" spans="3:15" ht="15">
      <c r="C2182" t="s">
        <v>7583</v>
      </c>
      <c r="D2182" t="s">
        <v>7584</v>
      </c>
      <c r="M2182" t="s">
        <v>12308</v>
      </c>
      <c r="N2182" t="s">
        <v>14139</v>
      </c>
      <c r="O2182" t="s">
        <v>12274</v>
      </c>
    </row>
    <row r="2183" spans="3:15" ht="15">
      <c r="C2183" t="s">
        <v>7585</v>
      </c>
      <c r="D2183" t="s">
        <v>7586</v>
      </c>
      <c r="M2183" t="s">
        <v>12309</v>
      </c>
      <c r="N2183" t="s">
        <v>14140</v>
      </c>
      <c r="O2183" t="s">
        <v>12274</v>
      </c>
    </row>
    <row r="2184" spans="3:15" ht="15">
      <c r="C2184" t="s">
        <v>7587</v>
      </c>
      <c r="D2184" t="s">
        <v>7588</v>
      </c>
      <c r="M2184" t="s">
        <v>12310</v>
      </c>
      <c r="N2184" t="s">
        <v>14141</v>
      </c>
      <c r="O2184" t="s">
        <v>12274</v>
      </c>
    </row>
    <row r="2185" spans="3:15" ht="15">
      <c r="C2185" t="s">
        <v>7589</v>
      </c>
      <c r="D2185" t="s">
        <v>7590</v>
      </c>
      <c r="M2185" t="s">
        <v>12311</v>
      </c>
      <c r="N2185" t="s">
        <v>14142</v>
      </c>
      <c r="O2185" t="s">
        <v>12274</v>
      </c>
    </row>
    <row r="2186" spans="3:15" ht="15">
      <c r="C2186" t="s">
        <v>7591</v>
      </c>
      <c r="D2186" t="s">
        <v>7592</v>
      </c>
      <c r="M2186" t="s">
        <v>12312</v>
      </c>
      <c r="N2186" t="s">
        <v>10848</v>
      </c>
      <c r="O2186" t="s">
        <v>12274</v>
      </c>
    </row>
    <row r="2187" spans="3:15" ht="15">
      <c r="C2187" t="s">
        <v>7593</v>
      </c>
      <c r="D2187" t="s">
        <v>7594</v>
      </c>
      <c r="M2187" t="s">
        <v>12313</v>
      </c>
      <c r="N2187" t="s">
        <v>15606</v>
      </c>
      <c r="O2187" t="s">
        <v>12274</v>
      </c>
    </row>
    <row r="2188" spans="3:15" ht="15">
      <c r="C2188" t="s">
        <v>4260</v>
      </c>
      <c r="D2188" t="s">
        <v>7595</v>
      </c>
      <c r="M2188" t="s">
        <v>12314</v>
      </c>
      <c r="N2188" t="s">
        <v>14143</v>
      </c>
      <c r="O2188" t="s">
        <v>12274</v>
      </c>
    </row>
    <row r="2189" spans="3:15" ht="15">
      <c r="C2189" t="s">
        <v>7596</v>
      </c>
      <c r="D2189" t="s">
        <v>7597</v>
      </c>
      <c r="M2189" t="s">
        <v>12315</v>
      </c>
      <c r="N2189" t="s">
        <v>14144</v>
      </c>
      <c r="O2189" t="s">
        <v>12274</v>
      </c>
    </row>
    <row r="2190" spans="3:15" ht="15">
      <c r="C2190" t="s">
        <v>7598</v>
      </c>
      <c r="D2190" t="s">
        <v>7599</v>
      </c>
      <c r="M2190" t="s">
        <v>12316</v>
      </c>
      <c r="N2190" t="s">
        <v>15607</v>
      </c>
      <c r="O2190" t="s">
        <v>12274</v>
      </c>
    </row>
    <row r="2191" spans="3:15" ht="15">
      <c r="C2191" t="s">
        <v>7600</v>
      </c>
      <c r="D2191" t="s">
        <v>7601</v>
      </c>
      <c r="M2191" t="s">
        <v>12317</v>
      </c>
      <c r="N2191" t="s">
        <v>12318</v>
      </c>
      <c r="O2191" t="s">
        <v>12274</v>
      </c>
    </row>
    <row r="2192" spans="3:15" ht="15">
      <c r="C2192" t="s">
        <v>7602</v>
      </c>
      <c r="D2192" t="s">
        <v>7603</v>
      </c>
      <c r="M2192" t="s">
        <v>12319</v>
      </c>
      <c r="N2192" t="s">
        <v>12320</v>
      </c>
      <c r="O2192" t="s">
        <v>12274</v>
      </c>
    </row>
    <row r="2193" spans="3:15" ht="15">
      <c r="C2193" t="s">
        <v>7604</v>
      </c>
      <c r="D2193" t="s">
        <v>7605</v>
      </c>
      <c r="M2193" t="s">
        <v>12321</v>
      </c>
      <c r="N2193" t="s">
        <v>14146</v>
      </c>
      <c r="O2193" t="s">
        <v>12274</v>
      </c>
    </row>
    <row r="2194" spans="3:15" ht="15">
      <c r="C2194" t="s">
        <v>7606</v>
      </c>
      <c r="D2194" t="s">
        <v>7607</v>
      </c>
      <c r="M2194" t="s">
        <v>12322</v>
      </c>
      <c r="N2194" t="s">
        <v>14147</v>
      </c>
      <c r="O2194" t="s">
        <v>12274</v>
      </c>
    </row>
    <row r="2195" spans="3:15" ht="15">
      <c r="C2195" t="s">
        <v>7608</v>
      </c>
      <c r="D2195" t="s">
        <v>7609</v>
      </c>
      <c r="M2195" t="s">
        <v>12323</v>
      </c>
      <c r="N2195" t="s">
        <v>14148</v>
      </c>
      <c r="O2195" t="s">
        <v>12274</v>
      </c>
    </row>
    <row r="2196" spans="3:15" ht="15">
      <c r="C2196" t="s">
        <v>7610</v>
      </c>
      <c r="D2196" t="s">
        <v>7611</v>
      </c>
      <c r="M2196" t="s">
        <v>12324</v>
      </c>
      <c r="N2196" t="s">
        <v>14149</v>
      </c>
      <c r="O2196" t="s">
        <v>12274</v>
      </c>
    </row>
    <row r="2197" spans="3:15" ht="15">
      <c r="C2197" t="s">
        <v>7612</v>
      </c>
      <c r="D2197" t="s">
        <v>7613</v>
      </c>
      <c r="M2197" t="s">
        <v>12325</v>
      </c>
      <c r="N2197" t="s">
        <v>15608</v>
      </c>
      <c r="O2197" t="s">
        <v>12274</v>
      </c>
    </row>
    <row r="2198" spans="3:15" ht="15">
      <c r="C2198" t="s">
        <v>7614</v>
      </c>
      <c r="D2198" t="s">
        <v>7615</v>
      </c>
      <c r="M2198" t="s">
        <v>12326</v>
      </c>
      <c r="N2198" t="s">
        <v>14150</v>
      </c>
      <c r="O2198" t="s">
        <v>12274</v>
      </c>
    </row>
    <row r="2199" spans="3:15" ht="15">
      <c r="C2199" t="s">
        <v>7616</v>
      </c>
      <c r="D2199" t="s">
        <v>7617</v>
      </c>
      <c r="M2199" t="s">
        <v>12327</v>
      </c>
      <c r="N2199" t="s">
        <v>14151</v>
      </c>
      <c r="O2199" t="s">
        <v>12274</v>
      </c>
    </row>
    <row r="2200" spans="3:15" ht="15">
      <c r="C2200" t="s">
        <v>7618</v>
      </c>
      <c r="D2200" t="s">
        <v>7619</v>
      </c>
      <c r="M2200" t="s">
        <v>12328</v>
      </c>
      <c r="N2200" t="s">
        <v>12329</v>
      </c>
      <c r="O2200" t="s">
        <v>12274</v>
      </c>
    </row>
    <row r="2201" spans="3:15" ht="15">
      <c r="C2201" t="s">
        <v>7620</v>
      </c>
      <c r="D2201" t="s">
        <v>7621</v>
      </c>
      <c r="M2201" t="s">
        <v>12331</v>
      </c>
      <c r="N2201" t="s">
        <v>12041</v>
      </c>
      <c r="O2201" t="s">
        <v>12274</v>
      </c>
    </row>
    <row r="2202" spans="3:15" ht="15">
      <c r="C2202" t="s">
        <v>7622</v>
      </c>
      <c r="D2202" t="s">
        <v>7623</v>
      </c>
      <c r="M2202" t="s">
        <v>12332</v>
      </c>
      <c r="N2202" t="s">
        <v>15609</v>
      </c>
      <c r="O2202" t="s">
        <v>12274</v>
      </c>
    </row>
    <row r="2203" spans="3:15" ht="15">
      <c r="C2203" t="s">
        <v>7624</v>
      </c>
      <c r="D2203" t="s">
        <v>7625</v>
      </c>
      <c r="M2203" t="s">
        <v>12333</v>
      </c>
      <c r="N2203" t="s">
        <v>10821</v>
      </c>
      <c r="O2203" t="s">
        <v>12274</v>
      </c>
    </row>
    <row r="2204" spans="3:15" ht="15">
      <c r="C2204" t="s">
        <v>7626</v>
      </c>
      <c r="D2204" t="s">
        <v>7627</v>
      </c>
      <c r="M2204" t="s">
        <v>15610</v>
      </c>
      <c r="N2204" t="s">
        <v>15611</v>
      </c>
      <c r="O2204" t="s">
        <v>12274</v>
      </c>
    </row>
    <row r="2205" spans="3:15" ht="15">
      <c r="C2205" t="s">
        <v>7628</v>
      </c>
      <c r="D2205" t="s">
        <v>7629</v>
      </c>
      <c r="M2205" t="s">
        <v>12334</v>
      </c>
      <c r="N2205" t="s">
        <v>15612</v>
      </c>
      <c r="O2205" t="s">
        <v>12274</v>
      </c>
    </row>
    <row r="2206" spans="3:15" ht="15">
      <c r="C2206" t="s">
        <v>7630</v>
      </c>
      <c r="D2206" t="s">
        <v>7631</v>
      </c>
      <c r="M2206" t="s">
        <v>12335</v>
      </c>
      <c r="N2206" t="s">
        <v>14152</v>
      </c>
      <c r="O2206" t="s">
        <v>12274</v>
      </c>
    </row>
    <row r="2207" spans="3:15" ht="15">
      <c r="C2207" t="s">
        <v>7632</v>
      </c>
      <c r="D2207" t="s">
        <v>7633</v>
      </c>
      <c r="M2207" t="s">
        <v>12336</v>
      </c>
      <c r="N2207" t="s">
        <v>15613</v>
      </c>
      <c r="O2207" t="s">
        <v>12274</v>
      </c>
    </row>
    <row r="2208" spans="3:15" ht="15">
      <c r="C2208" t="s">
        <v>7634</v>
      </c>
      <c r="D2208" t="s">
        <v>7635</v>
      </c>
      <c r="M2208" t="s">
        <v>12337</v>
      </c>
      <c r="N2208" t="s">
        <v>14153</v>
      </c>
      <c r="O2208" t="s">
        <v>12274</v>
      </c>
    </row>
    <row r="2209" spans="3:15" ht="15">
      <c r="C2209" t="s">
        <v>7636</v>
      </c>
      <c r="D2209" t="s">
        <v>7637</v>
      </c>
      <c r="M2209" t="s">
        <v>12345</v>
      </c>
      <c r="N2209" t="s">
        <v>14154</v>
      </c>
      <c r="O2209" t="s">
        <v>12346</v>
      </c>
    </row>
    <row r="2210" spans="3:15" ht="15">
      <c r="C2210" t="s">
        <v>7638</v>
      </c>
      <c r="D2210" t="s">
        <v>7639</v>
      </c>
      <c r="M2210" t="s">
        <v>15614</v>
      </c>
      <c r="N2210" t="s">
        <v>15615</v>
      </c>
      <c r="O2210" t="s">
        <v>12346</v>
      </c>
    </row>
    <row r="2211" spans="3:15" ht="15">
      <c r="C2211" t="s">
        <v>2346</v>
      </c>
      <c r="D2211" t="s">
        <v>7640</v>
      </c>
      <c r="M2211" t="s">
        <v>15616</v>
      </c>
      <c r="N2211" t="s">
        <v>15617</v>
      </c>
      <c r="O2211" t="s">
        <v>12346</v>
      </c>
    </row>
    <row r="2212" spans="3:15" ht="15">
      <c r="C2212" t="s">
        <v>7641</v>
      </c>
      <c r="D2212" t="s">
        <v>7642</v>
      </c>
      <c r="M2212" t="s">
        <v>15618</v>
      </c>
      <c r="N2212" t="s">
        <v>15619</v>
      </c>
      <c r="O2212" t="s">
        <v>12346</v>
      </c>
    </row>
    <row r="2213" spans="3:15" ht="15">
      <c r="C2213" t="s">
        <v>7643</v>
      </c>
      <c r="D2213" t="s">
        <v>7644</v>
      </c>
      <c r="M2213" t="s">
        <v>12347</v>
      </c>
      <c r="N2213" t="s">
        <v>14155</v>
      </c>
      <c r="O2213" t="s">
        <v>12346</v>
      </c>
    </row>
    <row r="2214" spans="3:15" ht="15">
      <c r="C2214" t="s">
        <v>7645</v>
      </c>
      <c r="D2214" t="s">
        <v>7646</v>
      </c>
      <c r="M2214" t="s">
        <v>12348</v>
      </c>
      <c r="N2214" t="s">
        <v>14156</v>
      </c>
      <c r="O2214" t="s">
        <v>12346</v>
      </c>
    </row>
    <row r="2215" spans="3:15" ht="15">
      <c r="C2215" t="s">
        <v>7647</v>
      </c>
      <c r="D2215" t="s">
        <v>7648</v>
      </c>
      <c r="M2215" t="s">
        <v>14157</v>
      </c>
      <c r="N2215" t="s">
        <v>14158</v>
      </c>
      <c r="O2215" t="s">
        <v>12346</v>
      </c>
    </row>
    <row r="2216" spans="3:15" ht="15">
      <c r="C2216" t="s">
        <v>7649</v>
      </c>
      <c r="D2216" t="s">
        <v>7650</v>
      </c>
      <c r="M2216" t="s">
        <v>15620</v>
      </c>
      <c r="N2216" t="s">
        <v>15621</v>
      </c>
      <c r="O2216" t="s">
        <v>12346</v>
      </c>
    </row>
    <row r="2217" spans="3:15" ht="15">
      <c r="C2217" t="s">
        <v>2439</v>
      </c>
      <c r="D2217" t="s">
        <v>7651</v>
      </c>
      <c r="M2217" t="s">
        <v>15622</v>
      </c>
      <c r="N2217" t="s">
        <v>15623</v>
      </c>
      <c r="O2217" t="s">
        <v>12346</v>
      </c>
    </row>
    <row r="2218" spans="3:15" ht="15">
      <c r="C2218" t="s">
        <v>7652</v>
      </c>
      <c r="D2218" t="s">
        <v>7653</v>
      </c>
      <c r="M2218" t="s">
        <v>12350</v>
      </c>
      <c r="N2218" t="s">
        <v>14159</v>
      </c>
      <c r="O2218" t="s">
        <v>12346</v>
      </c>
    </row>
    <row r="2219" spans="3:15" ht="15">
      <c r="C2219" t="s">
        <v>7654</v>
      </c>
      <c r="D2219" t="s">
        <v>7655</v>
      </c>
      <c r="M2219" t="s">
        <v>14160</v>
      </c>
      <c r="N2219" t="s">
        <v>14161</v>
      </c>
      <c r="O2219" t="s">
        <v>12346</v>
      </c>
    </row>
    <row r="2220" spans="3:15" ht="15">
      <c r="C2220" t="s">
        <v>7656</v>
      </c>
      <c r="D2220" t="s">
        <v>7657</v>
      </c>
      <c r="M2220" t="s">
        <v>12351</v>
      </c>
      <c r="N2220" t="s">
        <v>12352</v>
      </c>
      <c r="O2220" t="s">
        <v>12346</v>
      </c>
    </row>
    <row r="2221" spans="3:15" ht="15">
      <c r="C2221" t="s">
        <v>7658</v>
      </c>
      <c r="D2221" t="s">
        <v>7659</v>
      </c>
      <c r="M2221" t="s">
        <v>12353</v>
      </c>
      <c r="N2221" t="s">
        <v>12354</v>
      </c>
      <c r="O2221" t="s">
        <v>12346</v>
      </c>
    </row>
    <row r="2222" spans="3:15" ht="15">
      <c r="C2222" t="s">
        <v>7660</v>
      </c>
      <c r="D2222" t="s">
        <v>7661</v>
      </c>
      <c r="M2222" t="s">
        <v>12355</v>
      </c>
      <c r="N2222" t="s">
        <v>12356</v>
      </c>
      <c r="O2222" t="s">
        <v>12346</v>
      </c>
    </row>
    <row r="2223" spans="3:15" ht="15">
      <c r="C2223" t="s">
        <v>7662</v>
      </c>
      <c r="D2223" t="s">
        <v>7663</v>
      </c>
      <c r="M2223" t="s">
        <v>12357</v>
      </c>
      <c r="N2223" t="s">
        <v>14162</v>
      </c>
      <c r="O2223" t="s">
        <v>12346</v>
      </c>
    </row>
    <row r="2224" spans="3:15" ht="15">
      <c r="C2224" t="s">
        <v>7664</v>
      </c>
      <c r="D2224" t="s">
        <v>7665</v>
      </c>
      <c r="M2224" t="s">
        <v>12358</v>
      </c>
      <c r="N2224" t="s">
        <v>14163</v>
      </c>
      <c r="O2224" t="s">
        <v>12346</v>
      </c>
    </row>
    <row r="2225" spans="3:15" ht="15">
      <c r="C2225" t="s">
        <v>7666</v>
      </c>
      <c r="D2225" t="s">
        <v>7667</v>
      </c>
      <c r="M2225" t="s">
        <v>15624</v>
      </c>
      <c r="N2225" t="s">
        <v>15625</v>
      </c>
      <c r="O2225" t="s">
        <v>12346</v>
      </c>
    </row>
    <row r="2226" spans="3:15" ht="15">
      <c r="C2226" t="s">
        <v>7668</v>
      </c>
      <c r="D2226" t="s">
        <v>7669</v>
      </c>
      <c r="M2226" t="s">
        <v>12359</v>
      </c>
      <c r="N2226" t="s">
        <v>14164</v>
      </c>
      <c r="O2226" t="s">
        <v>12346</v>
      </c>
    </row>
    <row r="2227" spans="3:15" ht="15">
      <c r="C2227" t="s">
        <v>7670</v>
      </c>
      <c r="D2227" t="s">
        <v>7671</v>
      </c>
      <c r="M2227" t="s">
        <v>12360</v>
      </c>
      <c r="N2227" t="s">
        <v>14165</v>
      </c>
      <c r="O2227" t="s">
        <v>12346</v>
      </c>
    </row>
    <row r="2228" spans="3:15" ht="15">
      <c r="C2228" t="s">
        <v>7672</v>
      </c>
      <c r="D2228" t="s">
        <v>7673</v>
      </c>
      <c r="M2228" t="s">
        <v>14166</v>
      </c>
      <c r="N2228" t="s">
        <v>14167</v>
      </c>
      <c r="O2228" t="s">
        <v>12346</v>
      </c>
    </row>
    <row r="2229" spans="3:15" ht="15">
      <c r="C2229" t="s">
        <v>7674</v>
      </c>
      <c r="D2229" t="s">
        <v>7675</v>
      </c>
      <c r="M2229" t="s">
        <v>12363</v>
      </c>
      <c r="N2229" t="s">
        <v>14168</v>
      </c>
      <c r="O2229" t="s">
        <v>12346</v>
      </c>
    </row>
    <row r="2230" spans="3:15" ht="15">
      <c r="C2230" t="s">
        <v>7676</v>
      </c>
      <c r="D2230" t="s">
        <v>7677</v>
      </c>
      <c r="M2230" t="s">
        <v>15626</v>
      </c>
      <c r="N2230" t="s">
        <v>15627</v>
      </c>
      <c r="O2230" t="s">
        <v>12346</v>
      </c>
    </row>
    <row r="2231" spans="3:15" ht="15">
      <c r="C2231" t="s">
        <v>7678</v>
      </c>
      <c r="D2231" t="s">
        <v>7679</v>
      </c>
      <c r="M2231" t="s">
        <v>12364</v>
      </c>
      <c r="N2231" t="s">
        <v>14169</v>
      </c>
      <c r="O2231" t="s">
        <v>12346</v>
      </c>
    </row>
    <row r="2232" spans="3:15" ht="15">
      <c r="C2232" t="s">
        <v>7680</v>
      </c>
      <c r="D2232" t="s">
        <v>7681</v>
      </c>
      <c r="M2232" t="s">
        <v>12365</v>
      </c>
      <c r="N2232" t="s">
        <v>14170</v>
      </c>
      <c r="O2232" t="s">
        <v>12346</v>
      </c>
    </row>
    <row r="2233" spans="3:15" ht="15">
      <c r="C2233" t="s">
        <v>7682</v>
      </c>
      <c r="D2233" t="s">
        <v>7683</v>
      </c>
      <c r="M2233" t="s">
        <v>15628</v>
      </c>
      <c r="N2233" t="s">
        <v>15629</v>
      </c>
      <c r="O2233" t="s">
        <v>12346</v>
      </c>
    </row>
    <row r="2234" spans="3:15" ht="15">
      <c r="C2234" t="s">
        <v>7684</v>
      </c>
      <c r="D2234" t="s">
        <v>7685</v>
      </c>
      <c r="M2234" t="s">
        <v>12366</v>
      </c>
      <c r="N2234" t="s">
        <v>14171</v>
      </c>
      <c r="O2234" t="s">
        <v>12346</v>
      </c>
    </row>
    <row r="2235" spans="3:15" ht="15">
      <c r="C2235" t="s">
        <v>7686</v>
      </c>
      <c r="D2235" t="s">
        <v>7687</v>
      </c>
      <c r="M2235" t="s">
        <v>15630</v>
      </c>
      <c r="N2235" t="s">
        <v>15631</v>
      </c>
      <c r="O2235" t="s">
        <v>12346</v>
      </c>
    </row>
    <row r="2236" spans="3:15" ht="15">
      <c r="C2236" t="s">
        <v>7688</v>
      </c>
      <c r="D2236" t="s">
        <v>7689</v>
      </c>
      <c r="M2236" t="s">
        <v>14172</v>
      </c>
      <c r="N2236" t="s">
        <v>14173</v>
      </c>
      <c r="O2236" t="s">
        <v>12346</v>
      </c>
    </row>
    <row r="2237" spans="3:15" ht="15">
      <c r="C2237" t="s">
        <v>7690</v>
      </c>
      <c r="D2237" t="s">
        <v>7691</v>
      </c>
      <c r="M2237" t="s">
        <v>15632</v>
      </c>
      <c r="N2237" t="s">
        <v>15633</v>
      </c>
      <c r="O2237" t="s">
        <v>12346</v>
      </c>
    </row>
    <row r="2238" spans="3:15" ht="15">
      <c r="C2238" t="s">
        <v>7692</v>
      </c>
      <c r="D2238" t="s">
        <v>7693</v>
      </c>
      <c r="M2238" t="s">
        <v>15634</v>
      </c>
      <c r="N2238" t="s">
        <v>15635</v>
      </c>
      <c r="O2238" t="s">
        <v>12346</v>
      </c>
    </row>
    <row r="2239" spans="3:15" ht="15">
      <c r="C2239" t="s">
        <v>7694</v>
      </c>
      <c r="D2239" t="s">
        <v>7695</v>
      </c>
      <c r="M2239" t="s">
        <v>15636</v>
      </c>
      <c r="N2239" t="s">
        <v>15637</v>
      </c>
      <c r="O2239" t="s">
        <v>12346</v>
      </c>
    </row>
    <row r="2240" spans="3:15" ht="15">
      <c r="C2240" t="s">
        <v>7696</v>
      </c>
      <c r="D2240" t="s">
        <v>7697</v>
      </c>
      <c r="M2240" t="s">
        <v>15638</v>
      </c>
      <c r="N2240" t="s">
        <v>15639</v>
      </c>
      <c r="O2240" t="s">
        <v>12346</v>
      </c>
    </row>
    <row r="2241" spans="3:15" ht="15">
      <c r="C2241" t="s">
        <v>7698</v>
      </c>
      <c r="D2241" t="s">
        <v>7699</v>
      </c>
      <c r="M2241" t="s">
        <v>15640</v>
      </c>
      <c r="N2241" t="s">
        <v>15641</v>
      </c>
      <c r="O2241" t="s">
        <v>12346</v>
      </c>
    </row>
    <row r="2242" spans="3:15" ht="15">
      <c r="C2242" t="s">
        <v>7700</v>
      </c>
      <c r="D2242" t="s">
        <v>7701</v>
      </c>
      <c r="M2242" t="s">
        <v>12367</v>
      </c>
      <c r="N2242" t="s">
        <v>14174</v>
      </c>
      <c r="O2242" t="s">
        <v>12346</v>
      </c>
    </row>
    <row r="2243" spans="3:15" ht="15">
      <c r="C2243" t="s">
        <v>7702</v>
      </c>
      <c r="D2243" t="s">
        <v>7703</v>
      </c>
      <c r="M2243" t="s">
        <v>14175</v>
      </c>
      <c r="N2243" t="s">
        <v>14176</v>
      </c>
      <c r="O2243" t="s">
        <v>12346</v>
      </c>
    </row>
    <row r="2244" spans="3:15" ht="15">
      <c r="C2244" t="s">
        <v>7704</v>
      </c>
      <c r="D2244" t="s">
        <v>7705</v>
      </c>
      <c r="M2244" t="s">
        <v>14177</v>
      </c>
      <c r="N2244" t="s">
        <v>14178</v>
      </c>
      <c r="O2244" t="s">
        <v>12346</v>
      </c>
    </row>
    <row r="2245" spans="3:15" ht="15">
      <c r="C2245" t="s">
        <v>7706</v>
      </c>
      <c r="D2245" t="s">
        <v>7707</v>
      </c>
      <c r="M2245" t="s">
        <v>15642</v>
      </c>
      <c r="N2245" t="s">
        <v>15643</v>
      </c>
      <c r="O2245" t="s">
        <v>12346</v>
      </c>
    </row>
    <row r="2246" spans="3:15" ht="15">
      <c r="C2246" t="s">
        <v>7708</v>
      </c>
      <c r="D2246" t="s">
        <v>7709</v>
      </c>
      <c r="M2246" t="s">
        <v>14179</v>
      </c>
      <c r="N2246" t="s">
        <v>14180</v>
      </c>
      <c r="O2246" t="s">
        <v>12346</v>
      </c>
    </row>
    <row r="2247" spans="3:15" ht="15">
      <c r="C2247" t="s">
        <v>7710</v>
      </c>
      <c r="D2247" t="s">
        <v>7711</v>
      </c>
      <c r="M2247" t="s">
        <v>15644</v>
      </c>
      <c r="N2247" t="s">
        <v>15645</v>
      </c>
      <c r="O2247" t="s">
        <v>12346</v>
      </c>
    </row>
    <row r="2248" spans="3:15" ht="15">
      <c r="C2248" t="s">
        <v>7712</v>
      </c>
      <c r="D2248" t="s">
        <v>7713</v>
      </c>
      <c r="M2248" t="s">
        <v>15646</v>
      </c>
      <c r="N2248" t="s">
        <v>15647</v>
      </c>
      <c r="O2248" t="s">
        <v>12346</v>
      </c>
    </row>
    <row r="2249" spans="3:15" ht="15">
      <c r="C2249" t="s">
        <v>7714</v>
      </c>
      <c r="D2249" t="s">
        <v>7715</v>
      </c>
      <c r="M2249" t="s">
        <v>12361</v>
      </c>
      <c r="N2249" t="s">
        <v>12362</v>
      </c>
      <c r="O2249" t="s">
        <v>12346</v>
      </c>
    </row>
    <row r="2250" spans="3:15" ht="15">
      <c r="C2250" t="s">
        <v>7716</v>
      </c>
      <c r="D2250" t="s">
        <v>7717</v>
      </c>
      <c r="M2250" t="s">
        <v>14181</v>
      </c>
      <c r="N2250" t="s">
        <v>14182</v>
      </c>
      <c r="O2250" t="s">
        <v>12346</v>
      </c>
    </row>
    <row r="2251" spans="3:15" ht="15">
      <c r="C2251" t="s">
        <v>7718</v>
      </c>
      <c r="D2251" t="s">
        <v>7719</v>
      </c>
      <c r="M2251" t="s">
        <v>12368</v>
      </c>
      <c r="N2251" t="s">
        <v>14183</v>
      </c>
      <c r="O2251" t="s">
        <v>12346</v>
      </c>
    </row>
    <row r="2252" spans="3:15" ht="15">
      <c r="C2252" t="s">
        <v>7720</v>
      </c>
      <c r="D2252" t="s">
        <v>7721</v>
      </c>
      <c r="M2252" t="s">
        <v>12369</v>
      </c>
      <c r="N2252" t="s">
        <v>10821</v>
      </c>
      <c r="O2252" t="s">
        <v>12346</v>
      </c>
    </row>
    <row r="2253" spans="3:15" ht="15">
      <c r="C2253" t="s">
        <v>7722</v>
      </c>
      <c r="D2253" t="s">
        <v>7723</v>
      </c>
      <c r="M2253" t="s">
        <v>12370</v>
      </c>
      <c r="N2253" t="s">
        <v>14184</v>
      </c>
      <c r="O2253" t="s">
        <v>12346</v>
      </c>
    </row>
    <row r="2254" spans="3:15" ht="15">
      <c r="C2254" t="s">
        <v>7724</v>
      </c>
      <c r="D2254" t="s">
        <v>7725</v>
      </c>
      <c r="M2254" t="s">
        <v>15648</v>
      </c>
      <c r="N2254" t="s">
        <v>15649</v>
      </c>
      <c r="O2254" t="s">
        <v>12346</v>
      </c>
    </row>
    <row r="2255" spans="3:15" ht="15">
      <c r="C2255" t="s">
        <v>7726</v>
      </c>
      <c r="D2255" t="s">
        <v>7727</v>
      </c>
      <c r="M2255" t="s">
        <v>15650</v>
      </c>
      <c r="N2255" t="s">
        <v>15651</v>
      </c>
      <c r="O2255" t="s">
        <v>12346</v>
      </c>
    </row>
    <row r="2256" spans="3:15" ht="15">
      <c r="C2256" t="s">
        <v>7728</v>
      </c>
      <c r="D2256" t="s">
        <v>7729</v>
      </c>
      <c r="M2256" t="s">
        <v>12373</v>
      </c>
      <c r="N2256" t="s">
        <v>15652</v>
      </c>
      <c r="O2256" t="s">
        <v>12346</v>
      </c>
    </row>
    <row r="2257" spans="3:15" ht="15">
      <c r="C2257" t="s">
        <v>998</v>
      </c>
      <c r="D2257" t="s">
        <v>7730</v>
      </c>
      <c r="M2257" t="s">
        <v>12374</v>
      </c>
      <c r="N2257" t="s">
        <v>12375</v>
      </c>
      <c r="O2257" t="s">
        <v>12346</v>
      </c>
    </row>
    <row r="2258" spans="3:15" ht="15">
      <c r="C2258" t="s">
        <v>7731</v>
      </c>
      <c r="D2258" t="s">
        <v>7732</v>
      </c>
      <c r="M2258" t="s">
        <v>12376</v>
      </c>
      <c r="N2258" t="s">
        <v>14185</v>
      </c>
      <c r="O2258" t="s">
        <v>12346</v>
      </c>
    </row>
    <row r="2259" spans="3:15" ht="15">
      <c r="C2259" t="s">
        <v>7733</v>
      </c>
      <c r="D2259" t="s">
        <v>7734</v>
      </c>
      <c r="M2259" t="s">
        <v>12378</v>
      </c>
      <c r="N2259" t="s">
        <v>14186</v>
      </c>
      <c r="O2259" t="s">
        <v>12346</v>
      </c>
    </row>
    <row r="2260" spans="3:15" ht="15">
      <c r="C2260" t="s">
        <v>7735</v>
      </c>
      <c r="D2260" t="s">
        <v>7736</v>
      </c>
      <c r="M2260" t="s">
        <v>12379</v>
      </c>
      <c r="N2260" t="s">
        <v>12380</v>
      </c>
      <c r="O2260" t="s">
        <v>12346</v>
      </c>
    </row>
    <row r="2261" spans="3:15" ht="15">
      <c r="C2261" t="s">
        <v>7737</v>
      </c>
      <c r="D2261" t="s">
        <v>7738</v>
      </c>
      <c r="M2261" t="s">
        <v>12381</v>
      </c>
      <c r="N2261" t="s">
        <v>14187</v>
      </c>
      <c r="O2261" t="s">
        <v>12346</v>
      </c>
    </row>
    <row r="2262" spans="3:15" ht="15">
      <c r="C2262" t="s">
        <v>7739</v>
      </c>
      <c r="D2262" t="s">
        <v>7740</v>
      </c>
      <c r="M2262" t="s">
        <v>12382</v>
      </c>
      <c r="N2262" t="s">
        <v>12383</v>
      </c>
      <c r="O2262" t="s">
        <v>12346</v>
      </c>
    </row>
    <row r="2263" spans="3:15" ht="15">
      <c r="C2263" t="s">
        <v>7741</v>
      </c>
      <c r="D2263" t="s">
        <v>7742</v>
      </c>
      <c r="M2263" t="s">
        <v>12384</v>
      </c>
      <c r="N2263" t="s">
        <v>14188</v>
      </c>
      <c r="O2263" t="s">
        <v>12346</v>
      </c>
    </row>
    <row r="2264" spans="3:15" ht="15">
      <c r="C2264" t="s">
        <v>7743</v>
      </c>
      <c r="D2264" t="s">
        <v>7744</v>
      </c>
      <c r="M2264" t="s">
        <v>15653</v>
      </c>
      <c r="N2264" t="s">
        <v>15654</v>
      </c>
      <c r="O2264" t="s">
        <v>12346</v>
      </c>
    </row>
    <row r="2265" spans="3:15" ht="15">
      <c r="C2265" t="s">
        <v>4744</v>
      </c>
      <c r="D2265" t="s">
        <v>7745</v>
      </c>
      <c r="M2265" t="s">
        <v>14189</v>
      </c>
      <c r="N2265" t="s">
        <v>14190</v>
      </c>
      <c r="O2265" t="s">
        <v>12346</v>
      </c>
    </row>
    <row r="2266" spans="3:15" ht="15">
      <c r="C2266" t="s">
        <v>7746</v>
      </c>
      <c r="D2266" t="s">
        <v>7747</v>
      </c>
      <c r="M2266" t="s">
        <v>14191</v>
      </c>
      <c r="N2266" t="s">
        <v>14192</v>
      </c>
      <c r="O2266" t="s">
        <v>12346</v>
      </c>
    </row>
    <row r="2267" spans="3:15" ht="15">
      <c r="C2267" t="s">
        <v>7748</v>
      </c>
      <c r="D2267" t="s">
        <v>7749</v>
      </c>
      <c r="M2267" t="s">
        <v>14193</v>
      </c>
      <c r="N2267" t="s">
        <v>14194</v>
      </c>
      <c r="O2267" t="s">
        <v>12346</v>
      </c>
    </row>
    <row r="2268" spans="3:15" ht="15">
      <c r="C2268" t="s">
        <v>1787</v>
      </c>
      <c r="D2268" t="s">
        <v>7750</v>
      </c>
      <c r="M2268" t="s">
        <v>15655</v>
      </c>
      <c r="N2268" t="s">
        <v>15656</v>
      </c>
      <c r="O2268" t="s">
        <v>12346</v>
      </c>
    </row>
    <row r="2269" spans="3:15" ht="15">
      <c r="C2269" t="s">
        <v>7751</v>
      </c>
      <c r="D2269" t="s">
        <v>7752</v>
      </c>
      <c r="M2269" t="s">
        <v>14195</v>
      </c>
      <c r="N2269" t="s">
        <v>14196</v>
      </c>
      <c r="O2269" t="s">
        <v>12346</v>
      </c>
    </row>
    <row r="2270" spans="3:15" ht="15">
      <c r="C2270" t="s">
        <v>7753</v>
      </c>
      <c r="D2270" t="s">
        <v>7754</v>
      </c>
      <c r="M2270" t="s">
        <v>14197</v>
      </c>
      <c r="N2270" t="s">
        <v>14198</v>
      </c>
      <c r="O2270" t="s">
        <v>12346</v>
      </c>
    </row>
    <row r="2271" spans="3:15" ht="15">
      <c r="C2271" t="s">
        <v>7755</v>
      </c>
      <c r="D2271" t="s">
        <v>7756</v>
      </c>
      <c r="M2271" t="s">
        <v>14199</v>
      </c>
      <c r="N2271" t="s">
        <v>14200</v>
      </c>
      <c r="O2271" t="s">
        <v>12346</v>
      </c>
    </row>
    <row r="2272" spans="3:15" ht="15">
      <c r="C2272" t="s">
        <v>7757</v>
      </c>
      <c r="D2272" t="s">
        <v>7758</v>
      </c>
      <c r="M2272" t="s">
        <v>15657</v>
      </c>
      <c r="N2272" t="s">
        <v>15658</v>
      </c>
      <c r="O2272" t="s">
        <v>12346</v>
      </c>
    </row>
    <row r="2273" spans="3:15" ht="15">
      <c r="C2273" t="s">
        <v>7759</v>
      </c>
      <c r="D2273" t="s">
        <v>7760</v>
      </c>
      <c r="M2273" t="s">
        <v>15659</v>
      </c>
      <c r="N2273" t="s">
        <v>15660</v>
      </c>
      <c r="O2273" t="s">
        <v>12346</v>
      </c>
    </row>
    <row r="2274" spans="3:15" ht="15">
      <c r="C2274" t="s">
        <v>7761</v>
      </c>
      <c r="D2274" t="s">
        <v>7762</v>
      </c>
      <c r="M2274" t="s">
        <v>12385</v>
      </c>
      <c r="N2274" t="s">
        <v>12386</v>
      </c>
      <c r="O2274" t="s">
        <v>12387</v>
      </c>
    </row>
    <row r="2275" spans="3:15" ht="15">
      <c r="C2275" t="s">
        <v>7763</v>
      </c>
      <c r="D2275" t="s">
        <v>7764</v>
      </c>
      <c r="M2275" t="s">
        <v>12388</v>
      </c>
      <c r="N2275" t="s">
        <v>12389</v>
      </c>
      <c r="O2275" t="s">
        <v>12387</v>
      </c>
    </row>
    <row r="2276" spans="3:15" ht="15">
      <c r="C2276" t="s">
        <v>7765</v>
      </c>
      <c r="D2276" t="s">
        <v>7766</v>
      </c>
      <c r="M2276" t="s">
        <v>12390</v>
      </c>
      <c r="N2276" t="s">
        <v>12391</v>
      </c>
      <c r="O2276" t="s">
        <v>12387</v>
      </c>
    </row>
    <row r="2277" spans="3:15" ht="15">
      <c r="C2277" t="s">
        <v>7767</v>
      </c>
      <c r="D2277" t="s">
        <v>7768</v>
      </c>
      <c r="M2277" t="s">
        <v>12392</v>
      </c>
      <c r="N2277" t="s">
        <v>12393</v>
      </c>
      <c r="O2277" t="s">
        <v>12387</v>
      </c>
    </row>
    <row r="2278" spans="3:15" ht="15">
      <c r="C2278" t="s">
        <v>7769</v>
      </c>
      <c r="D2278" t="s">
        <v>7770</v>
      </c>
      <c r="M2278" t="s">
        <v>14201</v>
      </c>
      <c r="N2278" t="s">
        <v>14202</v>
      </c>
      <c r="O2278" t="s">
        <v>12387</v>
      </c>
    </row>
    <row r="2279" spans="3:15" ht="15">
      <c r="C2279" t="s">
        <v>7771</v>
      </c>
      <c r="D2279" t="s">
        <v>2654</v>
      </c>
      <c r="M2279" t="s">
        <v>12394</v>
      </c>
      <c r="N2279" t="s">
        <v>12395</v>
      </c>
      <c r="O2279" t="s">
        <v>12387</v>
      </c>
    </row>
    <row r="2280" spans="3:15" ht="15">
      <c r="C2280" t="s">
        <v>2655</v>
      </c>
      <c r="D2280" t="s">
        <v>2656</v>
      </c>
      <c r="M2280" t="s">
        <v>12396</v>
      </c>
      <c r="N2280" t="s">
        <v>14203</v>
      </c>
      <c r="O2280" t="s">
        <v>12387</v>
      </c>
    </row>
    <row r="2281" spans="3:15" ht="15">
      <c r="C2281" t="s">
        <v>2657</v>
      </c>
      <c r="D2281" t="s">
        <v>2658</v>
      </c>
      <c r="M2281" t="s">
        <v>12397</v>
      </c>
      <c r="N2281" t="s">
        <v>14204</v>
      </c>
      <c r="O2281" t="s">
        <v>12387</v>
      </c>
    </row>
    <row r="2282" spans="3:15" ht="15">
      <c r="C2282" t="s">
        <v>2659</v>
      </c>
      <c r="D2282" t="s">
        <v>2660</v>
      </c>
      <c r="M2282" t="s">
        <v>12398</v>
      </c>
      <c r="N2282" t="s">
        <v>12399</v>
      </c>
      <c r="O2282" t="s">
        <v>12387</v>
      </c>
    </row>
    <row r="2283" spans="3:15" ht="15">
      <c r="C2283" t="s">
        <v>2661</v>
      </c>
      <c r="D2283" t="s">
        <v>2662</v>
      </c>
      <c r="M2283" t="s">
        <v>12400</v>
      </c>
      <c r="N2283" t="s">
        <v>12401</v>
      </c>
      <c r="O2283" t="s">
        <v>12387</v>
      </c>
    </row>
    <row r="2284" spans="3:15" ht="15">
      <c r="C2284" t="s">
        <v>2663</v>
      </c>
      <c r="D2284" t="s">
        <v>2664</v>
      </c>
      <c r="M2284" t="s">
        <v>12402</v>
      </c>
      <c r="N2284" t="s">
        <v>12403</v>
      </c>
      <c r="O2284" t="s">
        <v>12387</v>
      </c>
    </row>
    <row r="2285" spans="3:15" ht="15">
      <c r="C2285" t="s">
        <v>178</v>
      </c>
      <c r="D2285" t="s">
        <v>2665</v>
      </c>
      <c r="M2285" t="s">
        <v>12404</v>
      </c>
      <c r="N2285" t="s">
        <v>12405</v>
      </c>
      <c r="O2285" t="s">
        <v>12387</v>
      </c>
    </row>
    <row r="2286" spans="3:15" ht="15">
      <c r="C2286" t="s">
        <v>2666</v>
      </c>
      <c r="D2286" t="s">
        <v>2667</v>
      </c>
      <c r="M2286" t="s">
        <v>14205</v>
      </c>
      <c r="N2286" t="s">
        <v>14206</v>
      </c>
      <c r="O2286" t="s">
        <v>12387</v>
      </c>
    </row>
    <row r="2287" spans="3:15" ht="15">
      <c r="C2287" t="s">
        <v>962</v>
      </c>
      <c r="D2287" t="s">
        <v>2668</v>
      </c>
      <c r="M2287" t="s">
        <v>12406</v>
      </c>
      <c r="N2287" t="s">
        <v>12407</v>
      </c>
      <c r="O2287" t="s">
        <v>12387</v>
      </c>
    </row>
    <row r="2288" spans="3:15" ht="15">
      <c r="C2288" t="s">
        <v>2669</v>
      </c>
      <c r="D2288" t="s">
        <v>2670</v>
      </c>
      <c r="M2288" t="s">
        <v>15661</v>
      </c>
      <c r="N2288" t="s">
        <v>15662</v>
      </c>
      <c r="O2288" t="s">
        <v>12387</v>
      </c>
    </row>
    <row r="2289" spans="3:15" ht="15">
      <c r="C2289" t="s">
        <v>2671</v>
      </c>
      <c r="D2289" t="s">
        <v>2672</v>
      </c>
      <c r="M2289" t="s">
        <v>14207</v>
      </c>
      <c r="N2289" t="s">
        <v>14208</v>
      </c>
      <c r="O2289" t="s">
        <v>12387</v>
      </c>
    </row>
    <row r="2290" spans="3:15" ht="15">
      <c r="C2290" t="s">
        <v>1026</v>
      </c>
      <c r="D2290" t="s">
        <v>2673</v>
      </c>
      <c r="M2290" t="s">
        <v>12408</v>
      </c>
      <c r="N2290" t="s">
        <v>12409</v>
      </c>
      <c r="O2290" t="s">
        <v>12387</v>
      </c>
    </row>
    <row r="2291" spans="3:15" ht="15">
      <c r="C2291" t="s">
        <v>2674</v>
      </c>
      <c r="D2291" t="s">
        <v>2675</v>
      </c>
      <c r="M2291" t="s">
        <v>15663</v>
      </c>
      <c r="N2291" t="s">
        <v>15664</v>
      </c>
      <c r="O2291" t="s">
        <v>12387</v>
      </c>
    </row>
    <row r="2292" spans="3:15" ht="15">
      <c r="C2292" t="s">
        <v>4712</v>
      </c>
      <c r="D2292" t="s">
        <v>2676</v>
      </c>
      <c r="M2292" t="s">
        <v>12410</v>
      </c>
      <c r="N2292" t="s">
        <v>12411</v>
      </c>
      <c r="O2292" t="s">
        <v>12387</v>
      </c>
    </row>
    <row r="2293" spans="3:15" ht="15">
      <c r="C2293" t="s">
        <v>2677</v>
      </c>
      <c r="D2293" t="s">
        <v>2678</v>
      </c>
      <c r="M2293" t="s">
        <v>12412</v>
      </c>
      <c r="N2293" t="s">
        <v>12413</v>
      </c>
      <c r="O2293" t="s">
        <v>12387</v>
      </c>
    </row>
    <row r="2294" spans="3:15" ht="15">
      <c r="C2294" t="s">
        <v>6886</v>
      </c>
      <c r="D2294" t="s">
        <v>2679</v>
      </c>
      <c r="M2294" t="s">
        <v>12414</v>
      </c>
      <c r="N2294" t="s">
        <v>14209</v>
      </c>
      <c r="O2294" t="s">
        <v>12387</v>
      </c>
    </row>
    <row r="2295" spans="3:15" ht="15">
      <c r="C2295" t="s">
        <v>2680</v>
      </c>
      <c r="D2295" t="s">
        <v>2681</v>
      </c>
      <c r="M2295" t="s">
        <v>14210</v>
      </c>
      <c r="N2295" t="s">
        <v>14211</v>
      </c>
      <c r="O2295" t="s">
        <v>12387</v>
      </c>
    </row>
    <row r="2296" spans="3:15" ht="15">
      <c r="C2296" t="s">
        <v>2682</v>
      </c>
      <c r="D2296" t="s">
        <v>2683</v>
      </c>
      <c r="M2296" t="s">
        <v>14212</v>
      </c>
      <c r="N2296" t="s">
        <v>14213</v>
      </c>
      <c r="O2296" t="s">
        <v>12387</v>
      </c>
    </row>
    <row r="2297" spans="3:15" ht="15">
      <c r="C2297" t="s">
        <v>2684</v>
      </c>
      <c r="D2297" t="s">
        <v>2685</v>
      </c>
      <c r="M2297" t="s">
        <v>12415</v>
      </c>
      <c r="N2297" t="s">
        <v>12416</v>
      </c>
      <c r="O2297" t="s">
        <v>12387</v>
      </c>
    </row>
    <row r="2298" spans="3:15" ht="15">
      <c r="C2298" t="s">
        <v>2686</v>
      </c>
      <c r="D2298" t="s">
        <v>2687</v>
      </c>
      <c r="M2298" t="s">
        <v>12417</v>
      </c>
      <c r="N2298" t="s">
        <v>12418</v>
      </c>
      <c r="O2298" t="s">
        <v>12387</v>
      </c>
    </row>
    <row r="2299" spans="3:15" ht="15">
      <c r="C2299" t="s">
        <v>926</v>
      </c>
      <c r="D2299" t="s">
        <v>2688</v>
      </c>
      <c r="M2299" t="s">
        <v>14214</v>
      </c>
      <c r="N2299" t="s">
        <v>14215</v>
      </c>
      <c r="O2299" t="s">
        <v>12387</v>
      </c>
    </row>
    <row r="2300" spans="3:15" ht="15">
      <c r="C2300" t="s">
        <v>2689</v>
      </c>
      <c r="D2300" t="s">
        <v>2690</v>
      </c>
      <c r="M2300" t="s">
        <v>15665</v>
      </c>
      <c r="N2300" t="s">
        <v>15666</v>
      </c>
      <c r="O2300" t="s">
        <v>12387</v>
      </c>
    </row>
    <row r="2301" spans="3:15" ht="15">
      <c r="C2301" t="s">
        <v>2691</v>
      </c>
      <c r="D2301" t="s">
        <v>2692</v>
      </c>
      <c r="M2301" t="s">
        <v>14216</v>
      </c>
      <c r="N2301" t="s">
        <v>12371</v>
      </c>
      <c r="O2301" t="s">
        <v>12387</v>
      </c>
    </row>
    <row r="2302" spans="3:15" ht="15">
      <c r="C2302" t="s">
        <v>2693</v>
      </c>
      <c r="D2302" t="s">
        <v>2694</v>
      </c>
      <c r="M2302" t="s">
        <v>15667</v>
      </c>
      <c r="N2302" t="s">
        <v>15668</v>
      </c>
      <c r="O2302" t="s">
        <v>12387</v>
      </c>
    </row>
    <row r="2303" spans="3:15" ht="15">
      <c r="C2303" t="s">
        <v>2695</v>
      </c>
      <c r="D2303" t="s">
        <v>2696</v>
      </c>
      <c r="M2303" t="s">
        <v>12419</v>
      </c>
      <c r="N2303" t="s">
        <v>12420</v>
      </c>
      <c r="O2303" t="s">
        <v>12387</v>
      </c>
    </row>
    <row r="2304" spans="3:15" ht="15">
      <c r="C2304" t="s">
        <v>2697</v>
      </c>
      <c r="D2304" t="s">
        <v>2698</v>
      </c>
      <c r="M2304" t="s">
        <v>14217</v>
      </c>
      <c r="N2304" t="s">
        <v>14218</v>
      </c>
      <c r="O2304" t="s">
        <v>12387</v>
      </c>
    </row>
    <row r="2305" spans="3:15" ht="15">
      <c r="C2305" t="s">
        <v>2699</v>
      </c>
      <c r="D2305" t="s">
        <v>2700</v>
      </c>
      <c r="M2305" t="s">
        <v>12421</v>
      </c>
      <c r="N2305" t="s">
        <v>14219</v>
      </c>
      <c r="O2305" t="s">
        <v>12387</v>
      </c>
    </row>
    <row r="2306" spans="3:15" ht="15">
      <c r="C2306" t="s">
        <v>2701</v>
      </c>
      <c r="D2306" t="s">
        <v>2702</v>
      </c>
      <c r="M2306" t="s">
        <v>12422</v>
      </c>
      <c r="N2306" t="s">
        <v>12423</v>
      </c>
      <c r="O2306" t="s">
        <v>12387</v>
      </c>
    </row>
    <row r="2307" spans="3:15" ht="15">
      <c r="C2307" t="s">
        <v>2703</v>
      </c>
      <c r="D2307" t="s">
        <v>2704</v>
      </c>
      <c r="M2307" t="s">
        <v>12424</v>
      </c>
      <c r="N2307" t="s">
        <v>12425</v>
      </c>
      <c r="O2307" t="s">
        <v>12387</v>
      </c>
    </row>
    <row r="2308" spans="3:15" ht="15">
      <c r="C2308" t="s">
        <v>2705</v>
      </c>
      <c r="D2308" t="s">
        <v>2706</v>
      </c>
      <c r="M2308" t="s">
        <v>12426</v>
      </c>
      <c r="N2308" t="s">
        <v>14220</v>
      </c>
      <c r="O2308" t="s">
        <v>12387</v>
      </c>
    </row>
    <row r="2309" spans="3:15" ht="15">
      <c r="C2309" t="s">
        <v>2707</v>
      </c>
      <c r="D2309" t="s">
        <v>2708</v>
      </c>
      <c r="M2309" t="s">
        <v>15669</v>
      </c>
      <c r="N2309" t="s">
        <v>15670</v>
      </c>
      <c r="O2309" t="s">
        <v>12387</v>
      </c>
    </row>
    <row r="2310" spans="3:15" ht="15">
      <c r="C2310" t="s">
        <v>2172</v>
      </c>
      <c r="D2310" t="s">
        <v>2709</v>
      </c>
      <c r="M2310" t="s">
        <v>12427</v>
      </c>
      <c r="N2310" t="s">
        <v>12428</v>
      </c>
      <c r="O2310" t="s">
        <v>12387</v>
      </c>
    </row>
    <row r="2311" spans="3:15" ht="15">
      <c r="C2311" t="s">
        <v>2710</v>
      </c>
      <c r="D2311" t="s">
        <v>2711</v>
      </c>
      <c r="M2311" t="s">
        <v>12429</v>
      </c>
      <c r="N2311" t="s">
        <v>12430</v>
      </c>
      <c r="O2311" t="s">
        <v>12387</v>
      </c>
    </row>
    <row r="2312" spans="3:15" ht="15">
      <c r="C2312" t="s">
        <v>2712</v>
      </c>
      <c r="D2312" t="s">
        <v>2713</v>
      </c>
      <c r="M2312" t="s">
        <v>12431</v>
      </c>
      <c r="N2312" t="s">
        <v>12432</v>
      </c>
      <c r="O2312" t="s">
        <v>12387</v>
      </c>
    </row>
    <row r="2313" spans="3:15" ht="15">
      <c r="C2313" t="s">
        <v>2714</v>
      </c>
      <c r="D2313" t="s">
        <v>2715</v>
      </c>
      <c r="M2313" t="s">
        <v>15671</v>
      </c>
      <c r="N2313" t="s">
        <v>15672</v>
      </c>
      <c r="O2313" t="s">
        <v>12387</v>
      </c>
    </row>
    <row r="2314" spans="3:15" ht="15">
      <c r="C2314" t="s">
        <v>2716</v>
      </c>
      <c r="D2314" t="s">
        <v>2717</v>
      </c>
      <c r="M2314" t="s">
        <v>14221</v>
      </c>
      <c r="N2314" t="s">
        <v>14222</v>
      </c>
      <c r="O2314" t="s">
        <v>12387</v>
      </c>
    </row>
    <row r="2315" spans="3:15" ht="15">
      <c r="C2315" t="s">
        <v>2718</v>
      </c>
      <c r="D2315" t="s">
        <v>2719</v>
      </c>
      <c r="M2315" t="s">
        <v>12433</v>
      </c>
      <c r="N2315" t="s">
        <v>12434</v>
      </c>
      <c r="O2315" t="s">
        <v>12387</v>
      </c>
    </row>
    <row r="2316" spans="3:15" ht="15">
      <c r="C2316" t="s">
        <v>2720</v>
      </c>
      <c r="D2316" t="s">
        <v>2721</v>
      </c>
      <c r="M2316" t="s">
        <v>14223</v>
      </c>
      <c r="N2316" t="s">
        <v>14224</v>
      </c>
      <c r="O2316" t="s">
        <v>12387</v>
      </c>
    </row>
    <row r="2317" spans="3:15" ht="15">
      <c r="C2317" t="s">
        <v>2722</v>
      </c>
      <c r="D2317" t="s">
        <v>2723</v>
      </c>
      <c r="M2317" t="s">
        <v>14225</v>
      </c>
      <c r="N2317" t="s">
        <v>14226</v>
      </c>
      <c r="O2317" t="s">
        <v>12387</v>
      </c>
    </row>
    <row r="2318" spans="3:15" ht="15">
      <c r="C2318" t="s">
        <v>2724</v>
      </c>
      <c r="D2318" t="s">
        <v>2725</v>
      </c>
      <c r="M2318" t="s">
        <v>13917</v>
      </c>
      <c r="N2318" t="s">
        <v>13918</v>
      </c>
      <c r="O2318" t="s">
        <v>12387</v>
      </c>
    </row>
    <row r="2319" spans="3:15" ht="15">
      <c r="C2319" t="s">
        <v>2726</v>
      </c>
      <c r="D2319" t="s">
        <v>2727</v>
      </c>
      <c r="M2319" t="s">
        <v>14227</v>
      </c>
      <c r="N2319" t="s">
        <v>14228</v>
      </c>
      <c r="O2319" t="s">
        <v>12387</v>
      </c>
    </row>
    <row r="2320" spans="3:15" ht="15">
      <c r="C2320" t="s">
        <v>2728</v>
      </c>
      <c r="D2320" t="s">
        <v>2729</v>
      </c>
      <c r="M2320" t="s">
        <v>15673</v>
      </c>
      <c r="N2320" t="s">
        <v>15674</v>
      </c>
      <c r="O2320" t="s">
        <v>12387</v>
      </c>
    </row>
    <row r="2321" spans="3:15" ht="15">
      <c r="C2321" t="s">
        <v>2730</v>
      </c>
      <c r="D2321" t="s">
        <v>2731</v>
      </c>
      <c r="M2321" t="s">
        <v>14229</v>
      </c>
      <c r="N2321" t="s">
        <v>14230</v>
      </c>
      <c r="O2321" t="s">
        <v>12387</v>
      </c>
    </row>
    <row r="2322" spans="3:15" ht="15">
      <c r="C2322" t="s">
        <v>2732</v>
      </c>
      <c r="D2322" t="s">
        <v>2733</v>
      </c>
      <c r="M2322" t="s">
        <v>12435</v>
      </c>
      <c r="N2322" t="s">
        <v>12436</v>
      </c>
      <c r="O2322" t="s">
        <v>12387</v>
      </c>
    </row>
    <row r="2323" spans="3:15" ht="15">
      <c r="C2323" t="s">
        <v>2734</v>
      </c>
      <c r="D2323" t="s">
        <v>2735</v>
      </c>
      <c r="M2323" t="s">
        <v>15675</v>
      </c>
      <c r="N2323" t="s">
        <v>15676</v>
      </c>
      <c r="O2323" t="s">
        <v>12387</v>
      </c>
    </row>
    <row r="2324" spans="3:15" ht="15">
      <c r="C2324" t="s">
        <v>2736</v>
      </c>
      <c r="D2324" t="s">
        <v>2737</v>
      </c>
      <c r="M2324" t="s">
        <v>14231</v>
      </c>
      <c r="N2324" t="s">
        <v>14232</v>
      </c>
      <c r="O2324" t="s">
        <v>12387</v>
      </c>
    </row>
    <row r="2325" spans="3:15" ht="15">
      <c r="C2325" t="s">
        <v>2738</v>
      </c>
      <c r="D2325" t="s">
        <v>2739</v>
      </c>
      <c r="M2325" t="s">
        <v>14233</v>
      </c>
      <c r="N2325" t="s">
        <v>14234</v>
      </c>
      <c r="O2325" t="s">
        <v>12387</v>
      </c>
    </row>
    <row r="2326" spans="3:15" ht="15">
      <c r="C2326" t="s">
        <v>2740</v>
      </c>
      <c r="D2326" t="s">
        <v>2741</v>
      </c>
      <c r="M2326" t="s">
        <v>15677</v>
      </c>
      <c r="N2326" t="s">
        <v>15678</v>
      </c>
      <c r="O2326" t="s">
        <v>12387</v>
      </c>
    </row>
    <row r="2327" spans="3:15" ht="15">
      <c r="C2327" t="s">
        <v>2742</v>
      </c>
      <c r="D2327" t="s">
        <v>2743</v>
      </c>
      <c r="M2327" t="s">
        <v>15679</v>
      </c>
      <c r="N2327" t="s">
        <v>15680</v>
      </c>
      <c r="O2327" t="s">
        <v>12387</v>
      </c>
    </row>
    <row r="2328" spans="3:15" ht="15">
      <c r="C2328" t="s">
        <v>2744</v>
      </c>
      <c r="D2328" t="s">
        <v>2745</v>
      </c>
      <c r="M2328" t="s">
        <v>14235</v>
      </c>
      <c r="N2328" t="s">
        <v>14236</v>
      </c>
      <c r="O2328" t="s">
        <v>12387</v>
      </c>
    </row>
    <row r="2329" spans="3:15" ht="15">
      <c r="C2329" t="s">
        <v>2746</v>
      </c>
      <c r="D2329" t="s">
        <v>2747</v>
      </c>
      <c r="M2329" t="s">
        <v>15681</v>
      </c>
      <c r="N2329" t="s">
        <v>15682</v>
      </c>
      <c r="O2329" t="s">
        <v>12387</v>
      </c>
    </row>
    <row r="2330" spans="3:15" ht="15">
      <c r="C2330" t="s">
        <v>2748</v>
      </c>
      <c r="D2330" t="s">
        <v>2749</v>
      </c>
      <c r="M2330" t="s">
        <v>14237</v>
      </c>
      <c r="N2330" t="s">
        <v>14238</v>
      </c>
      <c r="O2330" t="s">
        <v>12387</v>
      </c>
    </row>
    <row r="2331" spans="3:15" ht="15">
      <c r="C2331" t="s">
        <v>2750</v>
      </c>
      <c r="D2331" t="s">
        <v>2751</v>
      </c>
      <c r="M2331" t="s">
        <v>15683</v>
      </c>
      <c r="N2331" t="s">
        <v>15684</v>
      </c>
      <c r="O2331" t="s">
        <v>12387</v>
      </c>
    </row>
    <row r="2332" spans="3:15" ht="15">
      <c r="C2332" t="s">
        <v>2752</v>
      </c>
      <c r="D2332" t="s">
        <v>2753</v>
      </c>
      <c r="M2332" t="s">
        <v>15685</v>
      </c>
      <c r="N2332" t="s">
        <v>15686</v>
      </c>
      <c r="O2332" t="s">
        <v>12387</v>
      </c>
    </row>
    <row r="2333" spans="3:15" ht="15">
      <c r="C2333" t="s">
        <v>2754</v>
      </c>
      <c r="D2333" t="s">
        <v>2755</v>
      </c>
      <c r="M2333" t="s">
        <v>14239</v>
      </c>
      <c r="N2333" t="s">
        <v>14240</v>
      </c>
      <c r="O2333" t="s">
        <v>12387</v>
      </c>
    </row>
    <row r="2334" spans="3:15" ht="15">
      <c r="C2334" t="s">
        <v>2756</v>
      </c>
      <c r="D2334" t="s">
        <v>2757</v>
      </c>
      <c r="M2334" t="s">
        <v>15687</v>
      </c>
      <c r="N2334" t="s">
        <v>15688</v>
      </c>
      <c r="O2334" t="s">
        <v>12387</v>
      </c>
    </row>
    <row r="2335" spans="3:15" ht="15">
      <c r="C2335" t="s">
        <v>2758</v>
      </c>
      <c r="D2335" t="s">
        <v>2759</v>
      </c>
      <c r="M2335" t="s">
        <v>12437</v>
      </c>
      <c r="N2335" t="s">
        <v>12438</v>
      </c>
      <c r="O2335" t="s">
        <v>12387</v>
      </c>
    </row>
    <row r="2336" spans="3:15" ht="15">
      <c r="C2336" t="s">
        <v>2760</v>
      </c>
      <c r="D2336" t="s">
        <v>2761</v>
      </c>
      <c r="M2336" t="s">
        <v>14241</v>
      </c>
      <c r="N2336" t="s">
        <v>14242</v>
      </c>
      <c r="O2336" t="s">
        <v>12387</v>
      </c>
    </row>
    <row r="2337" spans="3:15" ht="15">
      <c r="C2337" t="s">
        <v>2762</v>
      </c>
      <c r="D2337" t="s">
        <v>2763</v>
      </c>
      <c r="M2337" t="s">
        <v>14243</v>
      </c>
      <c r="N2337" t="s">
        <v>14244</v>
      </c>
      <c r="O2337" t="s">
        <v>12387</v>
      </c>
    </row>
    <row r="2338" spans="3:15" ht="15">
      <c r="C2338" t="s">
        <v>2764</v>
      </c>
      <c r="D2338" t="s">
        <v>2765</v>
      </c>
      <c r="M2338" t="s">
        <v>15689</v>
      </c>
      <c r="N2338" t="s">
        <v>15690</v>
      </c>
      <c r="O2338" t="s">
        <v>12387</v>
      </c>
    </row>
    <row r="2339" spans="3:15" ht="15">
      <c r="C2339" t="s">
        <v>2766</v>
      </c>
      <c r="D2339" t="s">
        <v>2767</v>
      </c>
      <c r="M2339" t="s">
        <v>15691</v>
      </c>
      <c r="N2339" t="s">
        <v>15692</v>
      </c>
      <c r="O2339" t="s">
        <v>12387</v>
      </c>
    </row>
    <row r="2340" spans="3:15" ht="15">
      <c r="C2340" t="s">
        <v>2768</v>
      </c>
      <c r="D2340" t="s">
        <v>2769</v>
      </c>
      <c r="M2340" t="s">
        <v>15693</v>
      </c>
      <c r="N2340" t="s">
        <v>15694</v>
      </c>
      <c r="O2340" t="s">
        <v>12387</v>
      </c>
    </row>
    <row r="2341" spans="3:15" ht="15">
      <c r="C2341" t="s">
        <v>2770</v>
      </c>
      <c r="D2341" t="s">
        <v>2771</v>
      </c>
      <c r="M2341" t="s">
        <v>15695</v>
      </c>
      <c r="N2341" t="s">
        <v>15696</v>
      </c>
      <c r="O2341" t="s">
        <v>12387</v>
      </c>
    </row>
    <row r="2342" spans="3:15" ht="15">
      <c r="C2342" t="s">
        <v>2772</v>
      </c>
      <c r="D2342" t="s">
        <v>2773</v>
      </c>
      <c r="M2342" t="s">
        <v>12439</v>
      </c>
      <c r="N2342" t="s">
        <v>15697</v>
      </c>
      <c r="O2342" t="s">
        <v>12387</v>
      </c>
    </row>
    <row r="2343" spans="3:15" ht="15">
      <c r="C2343" t="s">
        <v>2774</v>
      </c>
      <c r="D2343" t="s">
        <v>2775</v>
      </c>
      <c r="M2343" t="s">
        <v>12440</v>
      </c>
      <c r="N2343" t="s">
        <v>12441</v>
      </c>
      <c r="O2343" t="s">
        <v>12387</v>
      </c>
    </row>
    <row r="2344" spans="3:15" ht="15">
      <c r="C2344" t="s">
        <v>2776</v>
      </c>
      <c r="D2344" t="s">
        <v>2777</v>
      </c>
      <c r="M2344" t="s">
        <v>12442</v>
      </c>
      <c r="N2344" t="s">
        <v>12443</v>
      </c>
      <c r="O2344" t="s">
        <v>12387</v>
      </c>
    </row>
    <row r="2345" spans="3:15" ht="15">
      <c r="C2345" t="s">
        <v>2778</v>
      </c>
      <c r="D2345" t="s">
        <v>2779</v>
      </c>
      <c r="M2345" t="s">
        <v>12444</v>
      </c>
      <c r="N2345" t="s">
        <v>12445</v>
      </c>
      <c r="O2345" t="s">
        <v>12387</v>
      </c>
    </row>
    <row r="2346" spans="3:15" ht="15">
      <c r="C2346" t="s">
        <v>2780</v>
      </c>
      <c r="D2346" t="s">
        <v>2781</v>
      </c>
      <c r="M2346" t="s">
        <v>12446</v>
      </c>
      <c r="N2346" t="s">
        <v>12447</v>
      </c>
      <c r="O2346" t="s">
        <v>12387</v>
      </c>
    </row>
    <row r="2347" spans="3:15" ht="15">
      <c r="C2347" t="s">
        <v>2782</v>
      </c>
      <c r="D2347" t="s">
        <v>2783</v>
      </c>
      <c r="M2347" t="s">
        <v>12448</v>
      </c>
      <c r="N2347" t="s">
        <v>12449</v>
      </c>
      <c r="O2347" t="s">
        <v>12387</v>
      </c>
    </row>
    <row r="2348" spans="3:15" ht="15">
      <c r="C2348" t="s">
        <v>2784</v>
      </c>
      <c r="D2348" t="s">
        <v>2785</v>
      </c>
      <c r="M2348" t="s">
        <v>12450</v>
      </c>
      <c r="N2348" t="s">
        <v>12451</v>
      </c>
      <c r="O2348" t="s">
        <v>12387</v>
      </c>
    </row>
    <row r="2349" spans="3:15" ht="15">
      <c r="C2349" t="s">
        <v>2786</v>
      </c>
      <c r="D2349" t="s">
        <v>2787</v>
      </c>
      <c r="M2349" t="s">
        <v>12452</v>
      </c>
      <c r="N2349" t="s">
        <v>12453</v>
      </c>
      <c r="O2349" t="s">
        <v>12387</v>
      </c>
    </row>
    <row r="2350" spans="3:15" ht="15">
      <c r="C2350" t="s">
        <v>2788</v>
      </c>
      <c r="D2350" t="s">
        <v>2789</v>
      </c>
      <c r="M2350" t="s">
        <v>12454</v>
      </c>
      <c r="N2350" t="s">
        <v>14245</v>
      </c>
      <c r="O2350" t="s">
        <v>12387</v>
      </c>
    </row>
    <row r="2351" spans="3:15" ht="15">
      <c r="C2351" t="s">
        <v>2790</v>
      </c>
      <c r="D2351" t="s">
        <v>2791</v>
      </c>
      <c r="M2351" t="s">
        <v>12455</v>
      </c>
      <c r="N2351" t="s">
        <v>12456</v>
      </c>
      <c r="O2351" t="s">
        <v>12387</v>
      </c>
    </row>
    <row r="2352" spans="3:15" ht="15">
      <c r="C2352" t="s">
        <v>166</v>
      </c>
      <c r="D2352" t="s">
        <v>2792</v>
      </c>
      <c r="M2352" t="s">
        <v>12457</v>
      </c>
      <c r="N2352" t="s">
        <v>12458</v>
      </c>
      <c r="O2352" t="s">
        <v>12387</v>
      </c>
    </row>
    <row r="2353" spans="3:15" ht="15">
      <c r="C2353" t="s">
        <v>2793</v>
      </c>
      <c r="D2353" t="s">
        <v>2794</v>
      </c>
      <c r="M2353" t="s">
        <v>12459</v>
      </c>
      <c r="N2353" t="s">
        <v>12460</v>
      </c>
      <c r="O2353" t="s">
        <v>12387</v>
      </c>
    </row>
    <row r="2354" spans="3:15" ht="15">
      <c r="C2354" t="s">
        <v>2795</v>
      </c>
      <c r="D2354" t="s">
        <v>2796</v>
      </c>
      <c r="M2354" t="s">
        <v>14246</v>
      </c>
      <c r="N2354" t="s">
        <v>14145</v>
      </c>
      <c r="O2354" t="s">
        <v>12387</v>
      </c>
    </row>
    <row r="2355" spans="3:15" ht="15">
      <c r="C2355" t="s">
        <v>2797</v>
      </c>
      <c r="D2355" t="s">
        <v>2798</v>
      </c>
      <c r="M2355" t="s">
        <v>12461</v>
      </c>
      <c r="N2355" t="s">
        <v>12462</v>
      </c>
      <c r="O2355" t="s">
        <v>12387</v>
      </c>
    </row>
    <row r="2356" spans="3:15" ht="15">
      <c r="C2356" t="s">
        <v>2799</v>
      </c>
      <c r="D2356" t="s">
        <v>2800</v>
      </c>
      <c r="M2356" t="s">
        <v>14247</v>
      </c>
      <c r="N2356" t="s">
        <v>14248</v>
      </c>
      <c r="O2356" t="s">
        <v>12387</v>
      </c>
    </row>
    <row r="2357" spans="3:15" ht="15">
      <c r="C2357" t="s">
        <v>2801</v>
      </c>
      <c r="D2357" t="s">
        <v>2802</v>
      </c>
      <c r="M2357" t="s">
        <v>15698</v>
      </c>
      <c r="N2357" t="s">
        <v>15699</v>
      </c>
      <c r="O2357" t="s">
        <v>12387</v>
      </c>
    </row>
    <row r="2358" spans="3:15" ht="15">
      <c r="C2358" t="s">
        <v>2803</v>
      </c>
      <c r="D2358" t="s">
        <v>2804</v>
      </c>
      <c r="M2358" t="s">
        <v>12463</v>
      </c>
      <c r="N2358" t="s">
        <v>12464</v>
      </c>
      <c r="O2358" t="s">
        <v>12387</v>
      </c>
    </row>
    <row r="2359" spans="3:15" ht="15">
      <c r="C2359" t="s">
        <v>2805</v>
      </c>
      <c r="D2359" t="s">
        <v>2806</v>
      </c>
      <c r="M2359" t="s">
        <v>15700</v>
      </c>
      <c r="N2359" t="s">
        <v>15701</v>
      </c>
      <c r="O2359" t="s">
        <v>12387</v>
      </c>
    </row>
    <row r="2360" spans="3:15" ht="15">
      <c r="C2360" t="s">
        <v>2807</v>
      </c>
      <c r="D2360" t="s">
        <v>2808</v>
      </c>
      <c r="M2360" t="s">
        <v>12465</v>
      </c>
      <c r="N2360" t="s">
        <v>12377</v>
      </c>
      <c r="O2360" t="s">
        <v>12387</v>
      </c>
    </row>
    <row r="2361" spans="3:15" ht="15">
      <c r="C2361" t="s">
        <v>2809</v>
      </c>
      <c r="D2361" t="s">
        <v>2810</v>
      </c>
      <c r="M2361" t="s">
        <v>14249</v>
      </c>
      <c r="N2361" t="s">
        <v>12860</v>
      </c>
      <c r="O2361" t="s">
        <v>12387</v>
      </c>
    </row>
    <row r="2362" spans="3:15" ht="15">
      <c r="C2362" t="s">
        <v>2811</v>
      </c>
      <c r="D2362" t="s">
        <v>2812</v>
      </c>
      <c r="M2362" t="s">
        <v>12466</v>
      </c>
      <c r="N2362" t="s">
        <v>12467</v>
      </c>
      <c r="O2362" t="s">
        <v>12387</v>
      </c>
    </row>
    <row r="2363" spans="3:15" ht="15">
      <c r="C2363" t="s">
        <v>2813</v>
      </c>
      <c r="D2363" t="s">
        <v>2814</v>
      </c>
      <c r="M2363" t="s">
        <v>12468</v>
      </c>
      <c r="N2363" t="s">
        <v>12469</v>
      </c>
      <c r="O2363" t="s">
        <v>12387</v>
      </c>
    </row>
    <row r="2364" spans="3:15" ht="15">
      <c r="C2364" t="s">
        <v>2815</v>
      </c>
      <c r="D2364" t="s">
        <v>2816</v>
      </c>
      <c r="M2364" t="s">
        <v>12470</v>
      </c>
      <c r="N2364" t="s">
        <v>12471</v>
      </c>
      <c r="O2364" t="s">
        <v>12387</v>
      </c>
    </row>
    <row r="2365" spans="3:15" ht="15">
      <c r="C2365" t="s">
        <v>499</v>
      </c>
      <c r="D2365" t="s">
        <v>2817</v>
      </c>
      <c r="M2365" t="s">
        <v>14250</v>
      </c>
      <c r="N2365" t="s">
        <v>10858</v>
      </c>
      <c r="O2365" t="s">
        <v>12387</v>
      </c>
    </row>
    <row r="2366" spans="3:15" ht="15">
      <c r="C2366" t="s">
        <v>2818</v>
      </c>
      <c r="D2366" t="s">
        <v>2819</v>
      </c>
      <c r="M2366" t="s">
        <v>12472</v>
      </c>
      <c r="N2366" t="s">
        <v>12473</v>
      </c>
      <c r="O2366" t="s">
        <v>12387</v>
      </c>
    </row>
    <row r="2367" spans="3:15" ht="15">
      <c r="C2367" t="s">
        <v>2820</v>
      </c>
      <c r="D2367" t="s">
        <v>2821</v>
      </c>
      <c r="M2367" t="s">
        <v>15702</v>
      </c>
      <c r="N2367" t="s">
        <v>15703</v>
      </c>
      <c r="O2367" t="s">
        <v>12387</v>
      </c>
    </row>
    <row r="2368" spans="3:15" ht="15">
      <c r="C2368" t="s">
        <v>2822</v>
      </c>
      <c r="D2368" t="s">
        <v>2823</v>
      </c>
      <c r="M2368" t="s">
        <v>14251</v>
      </c>
      <c r="N2368" t="s">
        <v>14252</v>
      </c>
      <c r="O2368" t="s">
        <v>12387</v>
      </c>
    </row>
    <row r="2369" spans="3:15" ht="15">
      <c r="C2369" t="s">
        <v>2824</v>
      </c>
      <c r="D2369" t="s">
        <v>2825</v>
      </c>
      <c r="M2369" t="s">
        <v>14253</v>
      </c>
      <c r="N2369" t="s">
        <v>14254</v>
      </c>
      <c r="O2369" t="s">
        <v>12387</v>
      </c>
    </row>
    <row r="2370" spans="3:15" ht="15">
      <c r="C2370" t="s">
        <v>2826</v>
      </c>
      <c r="D2370" t="s">
        <v>2827</v>
      </c>
      <c r="M2370" t="s">
        <v>12474</v>
      </c>
      <c r="N2370" t="s">
        <v>12475</v>
      </c>
      <c r="O2370" t="s">
        <v>12387</v>
      </c>
    </row>
    <row r="2371" spans="3:15" ht="15">
      <c r="C2371" t="s">
        <v>2828</v>
      </c>
      <c r="D2371" t="s">
        <v>2829</v>
      </c>
      <c r="M2371" t="s">
        <v>12476</v>
      </c>
      <c r="N2371" t="s">
        <v>14255</v>
      </c>
      <c r="O2371" t="s">
        <v>12387</v>
      </c>
    </row>
    <row r="2372" spans="3:15" ht="15">
      <c r="C2372" t="s">
        <v>2830</v>
      </c>
      <c r="D2372" t="s">
        <v>2831</v>
      </c>
      <c r="M2372" t="s">
        <v>14256</v>
      </c>
      <c r="N2372" t="s">
        <v>14257</v>
      </c>
      <c r="O2372" t="s">
        <v>12387</v>
      </c>
    </row>
    <row r="2373" spans="3:15" ht="15">
      <c r="C2373" t="s">
        <v>4518</v>
      </c>
      <c r="D2373" t="s">
        <v>2832</v>
      </c>
      <c r="M2373" t="s">
        <v>14258</v>
      </c>
      <c r="N2373" t="s">
        <v>14259</v>
      </c>
      <c r="O2373" t="s">
        <v>12387</v>
      </c>
    </row>
    <row r="2374" spans="3:15" ht="15">
      <c r="C2374" t="s">
        <v>2833</v>
      </c>
      <c r="D2374" t="s">
        <v>2834</v>
      </c>
      <c r="M2374" t="s">
        <v>14260</v>
      </c>
      <c r="N2374" t="s">
        <v>14261</v>
      </c>
      <c r="O2374" t="s">
        <v>12387</v>
      </c>
    </row>
    <row r="2375" spans="3:15" ht="15">
      <c r="C2375" t="s">
        <v>2835</v>
      </c>
      <c r="D2375" t="s">
        <v>2836</v>
      </c>
      <c r="M2375" t="s">
        <v>14262</v>
      </c>
      <c r="N2375" t="s">
        <v>14263</v>
      </c>
      <c r="O2375" t="s">
        <v>12387</v>
      </c>
    </row>
    <row r="2376" spans="3:15" ht="15">
      <c r="C2376" t="s">
        <v>2837</v>
      </c>
      <c r="D2376" t="s">
        <v>2838</v>
      </c>
      <c r="M2376" t="s">
        <v>12477</v>
      </c>
      <c r="N2376" t="s">
        <v>14264</v>
      </c>
      <c r="O2376" t="s">
        <v>12387</v>
      </c>
    </row>
    <row r="2377" spans="3:15" ht="15">
      <c r="C2377" t="s">
        <v>2839</v>
      </c>
      <c r="D2377" t="s">
        <v>2840</v>
      </c>
      <c r="M2377" t="s">
        <v>15704</v>
      </c>
      <c r="N2377" t="s">
        <v>15705</v>
      </c>
      <c r="O2377" t="s">
        <v>12387</v>
      </c>
    </row>
    <row r="2378" spans="3:15" ht="15">
      <c r="C2378" t="s">
        <v>2841</v>
      </c>
      <c r="D2378" t="s">
        <v>2842</v>
      </c>
      <c r="M2378" t="s">
        <v>14265</v>
      </c>
      <c r="N2378" t="s">
        <v>14266</v>
      </c>
      <c r="O2378" t="s">
        <v>12387</v>
      </c>
    </row>
    <row r="2379" spans="3:15" ht="15">
      <c r="C2379" t="s">
        <v>2843</v>
      </c>
      <c r="D2379" t="s">
        <v>2844</v>
      </c>
      <c r="M2379" t="s">
        <v>12552</v>
      </c>
      <c r="N2379" t="s">
        <v>12553</v>
      </c>
      <c r="O2379" t="s">
        <v>12478</v>
      </c>
    </row>
    <row r="2380" spans="3:15" ht="15">
      <c r="C2380" t="s">
        <v>2845</v>
      </c>
      <c r="D2380" t="s">
        <v>2846</v>
      </c>
      <c r="M2380" t="s">
        <v>12495</v>
      </c>
      <c r="N2380" t="s">
        <v>14267</v>
      </c>
      <c r="O2380" t="s">
        <v>12478</v>
      </c>
    </row>
    <row r="2381" spans="3:15" ht="15">
      <c r="C2381" t="s">
        <v>2847</v>
      </c>
      <c r="D2381" t="s">
        <v>2848</v>
      </c>
      <c r="M2381" t="s">
        <v>12496</v>
      </c>
      <c r="N2381" t="s">
        <v>14268</v>
      </c>
      <c r="O2381" t="s">
        <v>12478</v>
      </c>
    </row>
    <row r="2382" spans="3:15" ht="15">
      <c r="C2382" t="s">
        <v>2849</v>
      </c>
      <c r="D2382" t="s">
        <v>2850</v>
      </c>
      <c r="M2382" t="s">
        <v>12497</v>
      </c>
      <c r="N2382" t="s">
        <v>15706</v>
      </c>
      <c r="O2382" t="s">
        <v>12478</v>
      </c>
    </row>
    <row r="2383" spans="3:15" ht="15">
      <c r="C2383" t="s">
        <v>2851</v>
      </c>
      <c r="D2383" t="s">
        <v>2852</v>
      </c>
      <c r="M2383" t="s">
        <v>12498</v>
      </c>
      <c r="N2383" t="s">
        <v>14269</v>
      </c>
      <c r="O2383" t="s">
        <v>12478</v>
      </c>
    </row>
    <row r="2384" spans="3:15" ht="15">
      <c r="C2384" t="s">
        <v>2853</v>
      </c>
      <c r="D2384" t="s">
        <v>2854</v>
      </c>
      <c r="M2384" t="s">
        <v>12479</v>
      </c>
      <c r="N2384" t="s">
        <v>14270</v>
      </c>
      <c r="O2384" t="s">
        <v>12478</v>
      </c>
    </row>
    <row r="2385" spans="3:15" ht="15">
      <c r="C2385" t="s">
        <v>2855</v>
      </c>
      <c r="D2385" t="s">
        <v>2856</v>
      </c>
      <c r="M2385" t="s">
        <v>14271</v>
      </c>
      <c r="N2385" t="s">
        <v>14272</v>
      </c>
      <c r="O2385" t="s">
        <v>12478</v>
      </c>
    </row>
    <row r="2386" spans="3:15" ht="15">
      <c r="C2386" t="s">
        <v>2857</v>
      </c>
      <c r="D2386" t="s">
        <v>2858</v>
      </c>
      <c r="M2386" t="s">
        <v>15707</v>
      </c>
      <c r="N2386" t="s">
        <v>15708</v>
      </c>
      <c r="O2386" t="s">
        <v>12478</v>
      </c>
    </row>
    <row r="2387" spans="3:15" ht="15">
      <c r="C2387" t="s">
        <v>4812</v>
      </c>
      <c r="D2387" t="s">
        <v>2859</v>
      </c>
      <c r="M2387" t="s">
        <v>12499</v>
      </c>
      <c r="N2387" t="s">
        <v>14273</v>
      </c>
      <c r="O2387" t="s">
        <v>12478</v>
      </c>
    </row>
    <row r="2388" spans="3:15" ht="15">
      <c r="C2388" t="s">
        <v>2860</v>
      </c>
      <c r="D2388" t="s">
        <v>2861</v>
      </c>
      <c r="M2388" t="s">
        <v>12500</v>
      </c>
      <c r="N2388" t="s">
        <v>14274</v>
      </c>
      <c r="O2388" t="s">
        <v>12478</v>
      </c>
    </row>
    <row r="2389" spans="3:15" ht="15">
      <c r="C2389" t="s">
        <v>2862</v>
      </c>
      <c r="D2389" t="s">
        <v>2863</v>
      </c>
      <c r="M2389" t="s">
        <v>12501</v>
      </c>
      <c r="N2389" t="s">
        <v>12502</v>
      </c>
      <c r="O2389" t="s">
        <v>12478</v>
      </c>
    </row>
    <row r="2390" spans="3:15" ht="15">
      <c r="C2390" t="s">
        <v>2864</v>
      </c>
      <c r="D2390" t="s">
        <v>2865</v>
      </c>
      <c r="M2390" t="s">
        <v>14275</v>
      </c>
      <c r="N2390" t="s">
        <v>14276</v>
      </c>
      <c r="O2390" t="s">
        <v>12478</v>
      </c>
    </row>
    <row r="2391" spans="3:15" ht="15">
      <c r="C2391" t="s">
        <v>2866</v>
      </c>
      <c r="D2391" t="s">
        <v>2867</v>
      </c>
      <c r="M2391" t="s">
        <v>14277</v>
      </c>
      <c r="N2391" t="s">
        <v>14278</v>
      </c>
      <c r="O2391" t="s">
        <v>12478</v>
      </c>
    </row>
    <row r="2392" spans="3:15" ht="15">
      <c r="C2392" t="s">
        <v>2868</v>
      </c>
      <c r="D2392" t="s">
        <v>2869</v>
      </c>
      <c r="M2392" t="s">
        <v>15709</v>
      </c>
      <c r="N2392" t="s">
        <v>15710</v>
      </c>
      <c r="O2392" t="s">
        <v>12478</v>
      </c>
    </row>
    <row r="2393" spans="3:15" ht="15">
      <c r="C2393" t="s">
        <v>2870</v>
      </c>
      <c r="D2393" t="s">
        <v>2871</v>
      </c>
      <c r="M2393" t="s">
        <v>11959</v>
      </c>
      <c r="N2393" t="s">
        <v>15711</v>
      </c>
      <c r="O2393" t="s">
        <v>12478</v>
      </c>
    </row>
    <row r="2394" spans="3:15" ht="15">
      <c r="C2394" t="s">
        <v>2872</v>
      </c>
      <c r="D2394" t="s">
        <v>2873</v>
      </c>
      <c r="M2394" t="s">
        <v>12546</v>
      </c>
      <c r="N2394" t="s">
        <v>14279</v>
      </c>
      <c r="O2394" t="s">
        <v>12478</v>
      </c>
    </row>
    <row r="2395" spans="3:15" ht="15">
      <c r="C2395" t="s">
        <v>2874</v>
      </c>
      <c r="D2395" t="s">
        <v>2875</v>
      </c>
      <c r="M2395" t="s">
        <v>12503</v>
      </c>
      <c r="N2395" t="s">
        <v>14280</v>
      </c>
      <c r="O2395" t="s">
        <v>12478</v>
      </c>
    </row>
    <row r="2396" spans="3:15" ht="15">
      <c r="C2396" t="s">
        <v>2876</v>
      </c>
      <c r="D2396" t="s">
        <v>2877</v>
      </c>
      <c r="M2396" t="s">
        <v>12480</v>
      </c>
      <c r="N2396" t="s">
        <v>12481</v>
      </c>
      <c r="O2396" t="s">
        <v>12478</v>
      </c>
    </row>
    <row r="2397" spans="3:15" ht="15">
      <c r="C2397" t="s">
        <v>2878</v>
      </c>
      <c r="D2397" t="s">
        <v>2879</v>
      </c>
      <c r="M2397" t="s">
        <v>14281</v>
      </c>
      <c r="N2397" t="s">
        <v>14282</v>
      </c>
      <c r="O2397" t="s">
        <v>12478</v>
      </c>
    </row>
    <row r="2398" spans="3:15" ht="15">
      <c r="C2398" t="s">
        <v>2880</v>
      </c>
      <c r="D2398" t="s">
        <v>2881</v>
      </c>
      <c r="M2398" t="s">
        <v>14283</v>
      </c>
      <c r="N2398" t="s">
        <v>14284</v>
      </c>
      <c r="O2398" t="s">
        <v>12478</v>
      </c>
    </row>
    <row r="2399" spans="3:15" ht="15">
      <c r="C2399" t="s">
        <v>2882</v>
      </c>
      <c r="D2399" t="s">
        <v>2883</v>
      </c>
      <c r="M2399" t="s">
        <v>12010</v>
      </c>
      <c r="N2399" t="s">
        <v>13665</v>
      </c>
      <c r="O2399" t="s">
        <v>12478</v>
      </c>
    </row>
    <row r="2400" spans="3:15" ht="15">
      <c r="C2400" t="s">
        <v>2884</v>
      </c>
      <c r="D2400" t="s">
        <v>2885</v>
      </c>
      <c r="M2400" t="s">
        <v>12504</v>
      </c>
      <c r="N2400" t="s">
        <v>12505</v>
      </c>
      <c r="O2400" t="s">
        <v>12478</v>
      </c>
    </row>
    <row r="2401" spans="3:15" ht="15">
      <c r="C2401" t="s">
        <v>2886</v>
      </c>
      <c r="D2401" t="s">
        <v>2887</v>
      </c>
      <c r="M2401" t="s">
        <v>12544</v>
      </c>
      <c r="N2401" t="s">
        <v>12545</v>
      </c>
      <c r="O2401" t="s">
        <v>12478</v>
      </c>
    </row>
    <row r="2402" spans="3:15" ht="15">
      <c r="C2402" t="s">
        <v>2888</v>
      </c>
      <c r="D2402" t="s">
        <v>2889</v>
      </c>
      <c r="M2402" t="s">
        <v>14285</v>
      </c>
      <c r="N2402" t="s">
        <v>14286</v>
      </c>
      <c r="O2402" t="s">
        <v>12478</v>
      </c>
    </row>
    <row r="2403" spans="3:15" ht="15">
      <c r="C2403" t="s">
        <v>2890</v>
      </c>
      <c r="D2403" t="s">
        <v>2891</v>
      </c>
      <c r="M2403" t="s">
        <v>15712</v>
      </c>
      <c r="N2403" t="s">
        <v>15713</v>
      </c>
      <c r="O2403" t="s">
        <v>12478</v>
      </c>
    </row>
    <row r="2404" spans="3:15" ht="15">
      <c r="C2404" t="s">
        <v>2892</v>
      </c>
      <c r="D2404" t="s">
        <v>2893</v>
      </c>
      <c r="M2404" t="s">
        <v>12506</v>
      </c>
      <c r="N2404" t="s">
        <v>14287</v>
      </c>
      <c r="O2404" t="s">
        <v>12478</v>
      </c>
    </row>
    <row r="2405" spans="3:15" ht="15">
      <c r="C2405" t="s">
        <v>2894</v>
      </c>
      <c r="D2405" t="s">
        <v>2895</v>
      </c>
      <c r="M2405" t="s">
        <v>12507</v>
      </c>
      <c r="N2405" t="s">
        <v>14288</v>
      </c>
      <c r="O2405" t="s">
        <v>12478</v>
      </c>
    </row>
    <row r="2406" spans="3:15" ht="15">
      <c r="C2406" t="s">
        <v>4838</v>
      </c>
      <c r="D2406" t="s">
        <v>2896</v>
      </c>
      <c r="M2406" t="s">
        <v>12508</v>
      </c>
      <c r="N2406" t="s">
        <v>15714</v>
      </c>
      <c r="O2406" t="s">
        <v>12478</v>
      </c>
    </row>
    <row r="2407" spans="3:15" ht="15">
      <c r="C2407" t="s">
        <v>2897</v>
      </c>
      <c r="D2407" t="s">
        <v>2898</v>
      </c>
      <c r="M2407" t="s">
        <v>12509</v>
      </c>
      <c r="N2407" t="s">
        <v>14289</v>
      </c>
      <c r="O2407" t="s">
        <v>12478</v>
      </c>
    </row>
    <row r="2408" spans="3:15" ht="15">
      <c r="C2408" t="s">
        <v>2899</v>
      </c>
      <c r="D2408" t="s">
        <v>2900</v>
      </c>
      <c r="M2408" t="s">
        <v>15715</v>
      </c>
      <c r="N2408" t="s">
        <v>15716</v>
      </c>
      <c r="O2408" t="s">
        <v>12478</v>
      </c>
    </row>
    <row r="2409" spans="3:15" ht="15">
      <c r="C2409" t="s">
        <v>2901</v>
      </c>
      <c r="D2409" t="s">
        <v>2902</v>
      </c>
      <c r="M2409" t="s">
        <v>12510</v>
      </c>
      <c r="N2409" t="s">
        <v>15717</v>
      </c>
      <c r="O2409" t="s">
        <v>12478</v>
      </c>
    </row>
    <row r="2410" spans="3:15" ht="15">
      <c r="C2410" t="s">
        <v>2903</v>
      </c>
      <c r="D2410" t="s">
        <v>2904</v>
      </c>
      <c r="M2410" t="s">
        <v>12511</v>
      </c>
      <c r="N2410" t="s">
        <v>14290</v>
      </c>
      <c r="O2410" t="s">
        <v>12478</v>
      </c>
    </row>
    <row r="2411" spans="3:15" ht="15">
      <c r="C2411" t="s">
        <v>2905</v>
      </c>
      <c r="D2411" t="s">
        <v>2906</v>
      </c>
      <c r="M2411" t="s">
        <v>14291</v>
      </c>
      <c r="N2411" t="s">
        <v>14292</v>
      </c>
      <c r="O2411" t="s">
        <v>12478</v>
      </c>
    </row>
    <row r="2412" spans="3:15" ht="15">
      <c r="C2412" t="s">
        <v>2907</v>
      </c>
      <c r="D2412" t="s">
        <v>2908</v>
      </c>
      <c r="M2412" t="s">
        <v>12512</v>
      </c>
      <c r="N2412" t="s">
        <v>14293</v>
      </c>
      <c r="O2412" t="s">
        <v>12478</v>
      </c>
    </row>
    <row r="2413" spans="3:15" ht="15">
      <c r="C2413" t="s">
        <v>2909</v>
      </c>
      <c r="D2413" t="s">
        <v>2910</v>
      </c>
      <c r="M2413" t="s">
        <v>14294</v>
      </c>
      <c r="N2413" t="s">
        <v>14295</v>
      </c>
      <c r="O2413" t="s">
        <v>12478</v>
      </c>
    </row>
    <row r="2414" spans="3:15" ht="15">
      <c r="C2414" t="s">
        <v>2911</v>
      </c>
      <c r="D2414" t="s">
        <v>2912</v>
      </c>
      <c r="M2414" t="s">
        <v>12482</v>
      </c>
      <c r="N2414" t="s">
        <v>12483</v>
      </c>
      <c r="O2414" t="s">
        <v>12478</v>
      </c>
    </row>
    <row r="2415" spans="3:15" ht="15">
      <c r="C2415" t="s">
        <v>2913</v>
      </c>
      <c r="D2415" t="s">
        <v>2914</v>
      </c>
      <c r="M2415" t="s">
        <v>15718</v>
      </c>
      <c r="N2415" t="s">
        <v>15719</v>
      </c>
      <c r="O2415" t="s">
        <v>12478</v>
      </c>
    </row>
    <row r="2416" spans="3:15" ht="15">
      <c r="C2416" t="s">
        <v>2915</v>
      </c>
      <c r="D2416" t="s">
        <v>2916</v>
      </c>
      <c r="M2416" t="s">
        <v>12484</v>
      </c>
      <c r="N2416" t="s">
        <v>12485</v>
      </c>
      <c r="O2416" t="s">
        <v>12478</v>
      </c>
    </row>
    <row r="2417" spans="3:15" ht="15">
      <c r="C2417" t="s">
        <v>2917</v>
      </c>
      <c r="D2417" t="s">
        <v>2918</v>
      </c>
      <c r="M2417" t="s">
        <v>14296</v>
      </c>
      <c r="N2417" t="s">
        <v>14297</v>
      </c>
      <c r="O2417" t="s">
        <v>12478</v>
      </c>
    </row>
    <row r="2418" spans="3:15" ht="15">
      <c r="C2418" t="s">
        <v>2919</v>
      </c>
      <c r="D2418" t="s">
        <v>2920</v>
      </c>
      <c r="M2418" t="s">
        <v>12513</v>
      </c>
      <c r="N2418" t="s">
        <v>14298</v>
      </c>
      <c r="O2418" t="s">
        <v>12478</v>
      </c>
    </row>
    <row r="2419" spans="3:15" ht="15">
      <c r="C2419" t="s">
        <v>6720</v>
      </c>
      <c r="D2419" t="s">
        <v>2921</v>
      </c>
      <c r="M2419" t="s">
        <v>15720</v>
      </c>
      <c r="N2419" t="s">
        <v>15721</v>
      </c>
      <c r="O2419" t="s">
        <v>12478</v>
      </c>
    </row>
    <row r="2420" spans="3:15" ht="15">
      <c r="C2420" t="s">
        <v>2922</v>
      </c>
      <c r="D2420" t="s">
        <v>2923</v>
      </c>
      <c r="M2420" t="s">
        <v>12514</v>
      </c>
      <c r="N2420" t="s">
        <v>12515</v>
      </c>
      <c r="O2420" t="s">
        <v>12478</v>
      </c>
    </row>
    <row r="2421" spans="3:15" ht="15">
      <c r="C2421" t="s">
        <v>2924</v>
      </c>
      <c r="D2421" t="s">
        <v>2925</v>
      </c>
      <c r="M2421" t="s">
        <v>15722</v>
      </c>
      <c r="N2421" t="s">
        <v>15723</v>
      </c>
      <c r="O2421" t="s">
        <v>12478</v>
      </c>
    </row>
    <row r="2422" spans="3:15" ht="15">
      <c r="C2422" t="s">
        <v>2926</v>
      </c>
      <c r="D2422" t="s">
        <v>2927</v>
      </c>
      <c r="M2422" t="s">
        <v>14299</v>
      </c>
      <c r="N2422" t="s">
        <v>14300</v>
      </c>
      <c r="O2422" t="s">
        <v>12478</v>
      </c>
    </row>
    <row r="2423" spans="3:15" ht="15">
      <c r="C2423" t="s">
        <v>4876</v>
      </c>
      <c r="D2423" t="s">
        <v>2928</v>
      </c>
      <c r="M2423" t="s">
        <v>14301</v>
      </c>
      <c r="N2423" t="s">
        <v>14302</v>
      </c>
      <c r="O2423" t="s">
        <v>12478</v>
      </c>
    </row>
    <row r="2424" spans="3:15" ht="15">
      <c r="C2424" t="s">
        <v>2929</v>
      </c>
      <c r="D2424" t="s">
        <v>2930</v>
      </c>
      <c r="M2424" t="s">
        <v>12516</v>
      </c>
      <c r="N2424" t="s">
        <v>14303</v>
      </c>
      <c r="O2424" t="s">
        <v>12478</v>
      </c>
    </row>
    <row r="2425" spans="3:15" ht="15">
      <c r="C2425" t="s">
        <v>2931</v>
      </c>
      <c r="D2425" t="s">
        <v>2932</v>
      </c>
      <c r="M2425" t="s">
        <v>12486</v>
      </c>
      <c r="N2425" t="s">
        <v>15724</v>
      </c>
      <c r="O2425" t="s">
        <v>12478</v>
      </c>
    </row>
    <row r="2426" spans="3:15" ht="15">
      <c r="C2426" t="s">
        <v>2933</v>
      </c>
      <c r="D2426" t="s">
        <v>2934</v>
      </c>
      <c r="M2426" t="s">
        <v>12517</v>
      </c>
      <c r="N2426" t="s">
        <v>12518</v>
      </c>
      <c r="O2426" t="s">
        <v>12478</v>
      </c>
    </row>
    <row r="2427" spans="3:15" ht="15">
      <c r="C2427" t="s">
        <v>2935</v>
      </c>
      <c r="D2427" t="s">
        <v>2936</v>
      </c>
      <c r="M2427" t="s">
        <v>14304</v>
      </c>
      <c r="N2427" t="s">
        <v>14305</v>
      </c>
      <c r="O2427" t="s">
        <v>12478</v>
      </c>
    </row>
    <row r="2428" spans="3:15" ht="15">
      <c r="C2428" t="s">
        <v>2937</v>
      </c>
      <c r="D2428" t="s">
        <v>2938</v>
      </c>
      <c r="M2428" t="s">
        <v>12487</v>
      </c>
      <c r="N2428" t="s">
        <v>12488</v>
      </c>
      <c r="O2428" t="s">
        <v>12478</v>
      </c>
    </row>
    <row r="2429" spans="3:15" ht="15">
      <c r="C2429" t="s">
        <v>2939</v>
      </c>
      <c r="D2429" t="s">
        <v>2940</v>
      </c>
      <c r="M2429" t="s">
        <v>12519</v>
      </c>
      <c r="N2429" t="s">
        <v>14306</v>
      </c>
      <c r="O2429" t="s">
        <v>12478</v>
      </c>
    </row>
    <row r="2430" spans="3:15" ht="15">
      <c r="C2430" t="s">
        <v>2941</v>
      </c>
      <c r="D2430" t="s">
        <v>2942</v>
      </c>
      <c r="M2430" t="s">
        <v>14307</v>
      </c>
      <c r="N2430" t="s">
        <v>14308</v>
      </c>
      <c r="O2430" t="s">
        <v>12478</v>
      </c>
    </row>
    <row r="2431" spans="3:15" ht="15">
      <c r="C2431" t="s">
        <v>2943</v>
      </c>
      <c r="D2431" t="s">
        <v>2944</v>
      </c>
      <c r="M2431" t="s">
        <v>14309</v>
      </c>
      <c r="N2431" t="s">
        <v>14310</v>
      </c>
      <c r="O2431" t="s">
        <v>12478</v>
      </c>
    </row>
    <row r="2432" spans="3:15" ht="15">
      <c r="C2432" t="s">
        <v>2945</v>
      </c>
      <c r="D2432" t="s">
        <v>2946</v>
      </c>
      <c r="M2432" t="s">
        <v>14311</v>
      </c>
      <c r="N2432" t="s">
        <v>14312</v>
      </c>
      <c r="O2432" t="s">
        <v>12478</v>
      </c>
    </row>
    <row r="2433" spans="3:15" ht="15">
      <c r="C2433" t="s">
        <v>2947</v>
      </c>
      <c r="D2433" t="s">
        <v>2948</v>
      </c>
      <c r="M2433" t="s">
        <v>12489</v>
      </c>
      <c r="N2433" t="s">
        <v>12490</v>
      </c>
      <c r="O2433" t="s">
        <v>12478</v>
      </c>
    </row>
    <row r="2434" spans="3:15" ht="15">
      <c r="C2434" t="s">
        <v>2949</v>
      </c>
      <c r="D2434" t="s">
        <v>2950</v>
      </c>
      <c r="M2434" t="s">
        <v>12491</v>
      </c>
      <c r="N2434" t="s">
        <v>12492</v>
      </c>
      <c r="O2434" t="s">
        <v>12478</v>
      </c>
    </row>
    <row r="2435" spans="3:15" ht="15">
      <c r="C2435" t="s">
        <v>2951</v>
      </c>
      <c r="D2435" t="s">
        <v>2952</v>
      </c>
      <c r="M2435" t="s">
        <v>12520</v>
      </c>
      <c r="N2435" t="s">
        <v>14313</v>
      </c>
      <c r="O2435" t="s">
        <v>12478</v>
      </c>
    </row>
    <row r="2436" spans="3:15" ht="15">
      <c r="C2436" t="s">
        <v>2953</v>
      </c>
      <c r="D2436" t="s">
        <v>2954</v>
      </c>
      <c r="M2436" t="s">
        <v>15725</v>
      </c>
      <c r="N2436" t="s">
        <v>15726</v>
      </c>
      <c r="O2436" t="s">
        <v>12478</v>
      </c>
    </row>
    <row r="2437" spans="3:15" ht="15">
      <c r="C2437" t="s">
        <v>2955</v>
      </c>
      <c r="D2437" t="s">
        <v>2956</v>
      </c>
      <c r="M2437" t="s">
        <v>12521</v>
      </c>
      <c r="N2437" t="s">
        <v>14314</v>
      </c>
      <c r="O2437" t="s">
        <v>12478</v>
      </c>
    </row>
    <row r="2438" spans="3:15" ht="15">
      <c r="C2438" t="s">
        <v>2957</v>
      </c>
      <c r="D2438" t="s">
        <v>2958</v>
      </c>
      <c r="M2438" t="s">
        <v>14315</v>
      </c>
      <c r="N2438" t="s">
        <v>14316</v>
      </c>
      <c r="O2438" t="s">
        <v>12478</v>
      </c>
    </row>
    <row r="2439" spans="3:15" ht="15">
      <c r="C2439" t="s">
        <v>2959</v>
      </c>
      <c r="D2439" t="s">
        <v>2960</v>
      </c>
      <c r="M2439" t="s">
        <v>12547</v>
      </c>
      <c r="N2439" t="s">
        <v>12548</v>
      </c>
      <c r="O2439" t="s">
        <v>12478</v>
      </c>
    </row>
    <row r="2440" spans="3:15" ht="15">
      <c r="C2440" t="s">
        <v>2961</v>
      </c>
      <c r="D2440" t="s">
        <v>2962</v>
      </c>
      <c r="M2440" t="s">
        <v>14317</v>
      </c>
      <c r="N2440" t="s">
        <v>14318</v>
      </c>
      <c r="O2440" t="s">
        <v>12478</v>
      </c>
    </row>
    <row r="2441" spans="3:15" ht="15">
      <c r="C2441" t="s">
        <v>2963</v>
      </c>
      <c r="D2441" t="s">
        <v>2964</v>
      </c>
      <c r="M2441" t="s">
        <v>14319</v>
      </c>
      <c r="N2441" t="s">
        <v>14320</v>
      </c>
      <c r="O2441" t="s">
        <v>12478</v>
      </c>
    </row>
    <row r="2442" spans="3:15" ht="15">
      <c r="C2442" t="s">
        <v>2965</v>
      </c>
      <c r="D2442" t="s">
        <v>2966</v>
      </c>
      <c r="M2442" t="s">
        <v>15727</v>
      </c>
      <c r="N2442" t="s">
        <v>15728</v>
      </c>
      <c r="O2442" t="s">
        <v>12478</v>
      </c>
    </row>
    <row r="2443" spans="3:15" ht="15">
      <c r="C2443" t="s">
        <v>2967</v>
      </c>
      <c r="D2443" t="s">
        <v>2968</v>
      </c>
      <c r="M2443" t="s">
        <v>15729</v>
      </c>
      <c r="N2443" t="s">
        <v>15730</v>
      </c>
      <c r="O2443" t="s">
        <v>12478</v>
      </c>
    </row>
    <row r="2444" spans="3:15" ht="15">
      <c r="C2444" t="s">
        <v>2969</v>
      </c>
      <c r="D2444" t="s">
        <v>2970</v>
      </c>
      <c r="M2444" t="s">
        <v>15731</v>
      </c>
      <c r="N2444" t="s">
        <v>15732</v>
      </c>
      <c r="O2444" t="s">
        <v>12478</v>
      </c>
    </row>
    <row r="2445" spans="3:15" ht="15">
      <c r="C2445" t="s">
        <v>2971</v>
      </c>
      <c r="D2445" t="s">
        <v>2972</v>
      </c>
      <c r="M2445" t="s">
        <v>14321</v>
      </c>
      <c r="N2445" t="s">
        <v>14322</v>
      </c>
      <c r="O2445" t="s">
        <v>12478</v>
      </c>
    </row>
    <row r="2446" spans="3:15" ht="15">
      <c r="C2446" t="s">
        <v>2973</v>
      </c>
      <c r="D2446" t="s">
        <v>2974</v>
      </c>
      <c r="M2446" t="s">
        <v>15733</v>
      </c>
      <c r="N2446" t="s">
        <v>15734</v>
      </c>
      <c r="O2446" t="s">
        <v>12478</v>
      </c>
    </row>
    <row r="2447" spans="3:15" ht="15">
      <c r="C2447" t="s">
        <v>2975</v>
      </c>
      <c r="D2447" t="s">
        <v>2976</v>
      </c>
      <c r="M2447" t="s">
        <v>14323</v>
      </c>
      <c r="N2447" t="s">
        <v>14324</v>
      </c>
      <c r="O2447" t="s">
        <v>12478</v>
      </c>
    </row>
    <row r="2448" spans="3:15" ht="15">
      <c r="C2448" t="s">
        <v>2977</v>
      </c>
      <c r="D2448" t="s">
        <v>2978</v>
      </c>
      <c r="M2448" t="s">
        <v>14325</v>
      </c>
      <c r="N2448" t="s">
        <v>14326</v>
      </c>
      <c r="O2448" t="s">
        <v>12478</v>
      </c>
    </row>
    <row r="2449" spans="3:15" ht="15">
      <c r="C2449" t="s">
        <v>2979</v>
      </c>
      <c r="D2449" t="s">
        <v>2980</v>
      </c>
      <c r="M2449" t="s">
        <v>14327</v>
      </c>
      <c r="N2449" t="s">
        <v>14328</v>
      </c>
      <c r="O2449" t="s">
        <v>12478</v>
      </c>
    </row>
    <row r="2450" spans="3:15" ht="15">
      <c r="C2450" t="s">
        <v>2981</v>
      </c>
      <c r="D2450" t="s">
        <v>2982</v>
      </c>
      <c r="M2450" t="s">
        <v>14329</v>
      </c>
      <c r="N2450" t="s">
        <v>14330</v>
      </c>
      <c r="O2450" t="s">
        <v>12478</v>
      </c>
    </row>
    <row r="2451" spans="3:15" ht="15">
      <c r="C2451" t="s">
        <v>2983</v>
      </c>
      <c r="D2451" t="s">
        <v>2984</v>
      </c>
      <c r="M2451" t="s">
        <v>14331</v>
      </c>
      <c r="N2451" t="s">
        <v>14332</v>
      </c>
      <c r="O2451" t="s">
        <v>12478</v>
      </c>
    </row>
    <row r="2452" spans="3:15" ht="15">
      <c r="C2452" t="s">
        <v>2985</v>
      </c>
      <c r="D2452" t="s">
        <v>2986</v>
      </c>
      <c r="M2452" t="s">
        <v>14333</v>
      </c>
      <c r="N2452" t="s">
        <v>14334</v>
      </c>
      <c r="O2452" t="s">
        <v>12478</v>
      </c>
    </row>
    <row r="2453" spans="3:15" ht="15">
      <c r="C2453" t="s">
        <v>2987</v>
      </c>
      <c r="D2453" t="s">
        <v>2988</v>
      </c>
      <c r="M2453" t="s">
        <v>14335</v>
      </c>
      <c r="N2453" t="s">
        <v>14336</v>
      </c>
      <c r="O2453" t="s">
        <v>12478</v>
      </c>
    </row>
    <row r="2454" spans="3:15" ht="15">
      <c r="C2454" t="s">
        <v>2989</v>
      </c>
      <c r="D2454" t="s">
        <v>2990</v>
      </c>
      <c r="M2454" t="s">
        <v>12522</v>
      </c>
      <c r="N2454" t="s">
        <v>12523</v>
      </c>
      <c r="O2454" t="s">
        <v>12478</v>
      </c>
    </row>
    <row r="2455" spans="3:15" ht="15">
      <c r="C2455" t="s">
        <v>2991</v>
      </c>
      <c r="D2455" t="s">
        <v>2992</v>
      </c>
      <c r="M2455" t="s">
        <v>14337</v>
      </c>
      <c r="N2455" t="s">
        <v>14338</v>
      </c>
      <c r="O2455" t="s">
        <v>12478</v>
      </c>
    </row>
    <row r="2456" spans="3:15" ht="15">
      <c r="C2456" t="s">
        <v>2993</v>
      </c>
      <c r="D2456" t="s">
        <v>2994</v>
      </c>
      <c r="M2456" t="s">
        <v>15735</v>
      </c>
      <c r="N2456" t="s">
        <v>15736</v>
      </c>
      <c r="O2456" t="s">
        <v>12478</v>
      </c>
    </row>
    <row r="2457" spans="3:15" ht="15">
      <c r="C2457" t="s">
        <v>2995</v>
      </c>
      <c r="D2457" t="s">
        <v>2996</v>
      </c>
      <c r="M2457" t="s">
        <v>14339</v>
      </c>
      <c r="N2457" t="s">
        <v>14340</v>
      </c>
      <c r="O2457" t="s">
        <v>12478</v>
      </c>
    </row>
    <row r="2458" spans="3:15" ht="15">
      <c r="C2458" t="s">
        <v>2997</v>
      </c>
      <c r="D2458" t="s">
        <v>2998</v>
      </c>
      <c r="M2458" t="s">
        <v>12524</v>
      </c>
      <c r="N2458" t="s">
        <v>12525</v>
      </c>
      <c r="O2458" t="s">
        <v>12478</v>
      </c>
    </row>
    <row r="2459" spans="3:15" ht="15">
      <c r="C2459" t="s">
        <v>2999</v>
      </c>
      <c r="D2459" t="s">
        <v>3000</v>
      </c>
      <c r="M2459" t="s">
        <v>12526</v>
      </c>
      <c r="N2459" t="s">
        <v>14341</v>
      </c>
      <c r="O2459" t="s">
        <v>12478</v>
      </c>
    </row>
    <row r="2460" spans="3:15" ht="15">
      <c r="C2460" t="s">
        <v>3001</v>
      </c>
      <c r="D2460" t="s">
        <v>3002</v>
      </c>
      <c r="M2460" t="s">
        <v>12527</v>
      </c>
      <c r="N2460" t="s">
        <v>14342</v>
      </c>
      <c r="O2460" t="s">
        <v>12478</v>
      </c>
    </row>
    <row r="2461" spans="3:15" ht="15">
      <c r="C2461" t="s">
        <v>3003</v>
      </c>
      <c r="D2461" t="s">
        <v>3004</v>
      </c>
      <c r="M2461" t="s">
        <v>15737</v>
      </c>
      <c r="N2461" t="s">
        <v>15738</v>
      </c>
      <c r="O2461" t="s">
        <v>12478</v>
      </c>
    </row>
    <row r="2462" spans="3:15" ht="15">
      <c r="C2462" t="s">
        <v>1046</v>
      </c>
      <c r="D2462" t="s">
        <v>3005</v>
      </c>
      <c r="M2462" t="s">
        <v>14343</v>
      </c>
      <c r="N2462" t="s">
        <v>15739</v>
      </c>
      <c r="O2462" t="s">
        <v>12478</v>
      </c>
    </row>
    <row r="2463" spans="3:15" ht="15">
      <c r="C2463" t="s">
        <v>3006</v>
      </c>
      <c r="D2463" t="s">
        <v>3007</v>
      </c>
      <c r="M2463" t="s">
        <v>15740</v>
      </c>
      <c r="N2463" t="s">
        <v>15741</v>
      </c>
      <c r="O2463" t="s">
        <v>12478</v>
      </c>
    </row>
    <row r="2464" spans="3:15" ht="15">
      <c r="C2464" t="s">
        <v>3008</v>
      </c>
      <c r="D2464" t="s">
        <v>3009</v>
      </c>
      <c r="M2464" t="s">
        <v>14344</v>
      </c>
      <c r="N2464" t="s">
        <v>14345</v>
      </c>
      <c r="O2464" t="s">
        <v>12478</v>
      </c>
    </row>
    <row r="2465" spans="3:15" ht="15">
      <c r="C2465" t="s">
        <v>3010</v>
      </c>
      <c r="D2465" t="s">
        <v>3011</v>
      </c>
      <c r="M2465" t="s">
        <v>14346</v>
      </c>
      <c r="N2465" t="s">
        <v>14347</v>
      </c>
      <c r="O2465" t="s">
        <v>12478</v>
      </c>
    </row>
    <row r="2466" spans="3:15" ht="15">
      <c r="C2466" t="s">
        <v>3012</v>
      </c>
      <c r="D2466" t="s">
        <v>3013</v>
      </c>
      <c r="M2466" t="s">
        <v>14348</v>
      </c>
      <c r="N2466" t="s">
        <v>14349</v>
      </c>
      <c r="O2466" t="s">
        <v>12478</v>
      </c>
    </row>
    <row r="2467" spans="3:15" ht="15">
      <c r="C2467" t="s">
        <v>3014</v>
      </c>
      <c r="D2467" t="s">
        <v>3015</v>
      </c>
      <c r="M2467" t="s">
        <v>15742</v>
      </c>
      <c r="N2467" t="s">
        <v>15743</v>
      </c>
      <c r="O2467" t="s">
        <v>12478</v>
      </c>
    </row>
    <row r="2468" spans="3:15" ht="15">
      <c r="C2468" t="s">
        <v>3016</v>
      </c>
      <c r="D2468" t="s">
        <v>3017</v>
      </c>
      <c r="M2468" t="s">
        <v>14350</v>
      </c>
      <c r="N2468" t="s">
        <v>14351</v>
      </c>
      <c r="O2468" t="s">
        <v>12478</v>
      </c>
    </row>
    <row r="2469" spans="3:15" ht="15">
      <c r="C2469" t="s">
        <v>3018</v>
      </c>
      <c r="D2469" t="s">
        <v>3019</v>
      </c>
      <c r="M2469" t="s">
        <v>14352</v>
      </c>
      <c r="N2469" t="s">
        <v>14353</v>
      </c>
      <c r="O2469" t="s">
        <v>12478</v>
      </c>
    </row>
    <row r="2470" spans="3:15" ht="15">
      <c r="C2470" t="s">
        <v>3020</v>
      </c>
      <c r="D2470" t="s">
        <v>3021</v>
      </c>
      <c r="M2470" t="s">
        <v>15744</v>
      </c>
      <c r="N2470" t="s">
        <v>15745</v>
      </c>
      <c r="O2470" t="s">
        <v>12478</v>
      </c>
    </row>
    <row r="2471" spans="3:15" ht="15">
      <c r="C2471" t="s">
        <v>3022</v>
      </c>
      <c r="D2471" t="s">
        <v>3023</v>
      </c>
      <c r="M2471" t="s">
        <v>15746</v>
      </c>
      <c r="N2471" t="s">
        <v>15747</v>
      </c>
      <c r="O2471" t="s">
        <v>12478</v>
      </c>
    </row>
    <row r="2472" spans="3:15" ht="15">
      <c r="C2472" t="s">
        <v>3024</v>
      </c>
      <c r="D2472" t="s">
        <v>3025</v>
      </c>
      <c r="M2472" t="s">
        <v>14354</v>
      </c>
      <c r="N2472" t="s">
        <v>14355</v>
      </c>
      <c r="O2472" t="s">
        <v>12478</v>
      </c>
    </row>
    <row r="2473" spans="3:15" ht="15">
      <c r="C2473" t="s">
        <v>3026</v>
      </c>
      <c r="D2473" t="s">
        <v>3027</v>
      </c>
      <c r="M2473" t="s">
        <v>14356</v>
      </c>
      <c r="N2473" t="s">
        <v>14357</v>
      </c>
      <c r="O2473" t="s">
        <v>12478</v>
      </c>
    </row>
    <row r="2474" spans="3:15" ht="15">
      <c r="C2474" t="s">
        <v>3028</v>
      </c>
      <c r="D2474" t="s">
        <v>3029</v>
      </c>
      <c r="M2474" t="s">
        <v>14358</v>
      </c>
      <c r="N2474" t="s">
        <v>14359</v>
      </c>
      <c r="O2474" t="s">
        <v>12478</v>
      </c>
    </row>
    <row r="2475" spans="3:15" ht="15">
      <c r="C2475" t="s">
        <v>3030</v>
      </c>
      <c r="D2475" t="s">
        <v>3031</v>
      </c>
      <c r="M2475" t="s">
        <v>14360</v>
      </c>
      <c r="N2475" t="s">
        <v>14361</v>
      </c>
      <c r="O2475" t="s">
        <v>12478</v>
      </c>
    </row>
    <row r="2476" spans="3:15" ht="15">
      <c r="C2476" t="s">
        <v>3032</v>
      </c>
      <c r="D2476" t="s">
        <v>3033</v>
      </c>
      <c r="M2476" t="s">
        <v>14362</v>
      </c>
      <c r="N2476" t="s">
        <v>14363</v>
      </c>
      <c r="O2476" t="s">
        <v>12478</v>
      </c>
    </row>
    <row r="2477" spans="3:15" ht="15">
      <c r="C2477" t="s">
        <v>3034</v>
      </c>
      <c r="D2477" t="s">
        <v>3035</v>
      </c>
      <c r="M2477" t="s">
        <v>15748</v>
      </c>
      <c r="N2477" t="s">
        <v>15749</v>
      </c>
      <c r="O2477" t="s">
        <v>12478</v>
      </c>
    </row>
    <row r="2478" spans="3:15" ht="15">
      <c r="C2478" t="s">
        <v>3036</v>
      </c>
      <c r="D2478" t="s">
        <v>3037</v>
      </c>
      <c r="M2478" t="s">
        <v>15750</v>
      </c>
      <c r="N2478" t="s">
        <v>15751</v>
      </c>
      <c r="O2478" t="s">
        <v>12478</v>
      </c>
    </row>
    <row r="2479" spans="3:15" ht="15">
      <c r="C2479" t="s">
        <v>3038</v>
      </c>
      <c r="D2479" t="s">
        <v>3039</v>
      </c>
      <c r="M2479" t="s">
        <v>14364</v>
      </c>
      <c r="N2479" t="s">
        <v>14365</v>
      </c>
      <c r="O2479" t="s">
        <v>12478</v>
      </c>
    </row>
    <row r="2480" spans="3:15" ht="15">
      <c r="C2480" t="s">
        <v>3040</v>
      </c>
      <c r="D2480" t="s">
        <v>3041</v>
      </c>
      <c r="M2480" t="s">
        <v>14366</v>
      </c>
      <c r="N2480" t="s">
        <v>14367</v>
      </c>
      <c r="O2480" t="s">
        <v>12478</v>
      </c>
    </row>
    <row r="2481" spans="3:15" ht="15">
      <c r="C2481" t="s">
        <v>3042</v>
      </c>
      <c r="D2481" t="s">
        <v>3043</v>
      </c>
      <c r="M2481" t="s">
        <v>14368</v>
      </c>
      <c r="N2481" t="s">
        <v>14369</v>
      </c>
      <c r="O2481" t="s">
        <v>12478</v>
      </c>
    </row>
    <row r="2482" spans="3:15" ht="15">
      <c r="C2482" t="s">
        <v>3044</v>
      </c>
      <c r="D2482" t="s">
        <v>3045</v>
      </c>
      <c r="M2482" t="s">
        <v>14370</v>
      </c>
      <c r="N2482" t="s">
        <v>14371</v>
      </c>
      <c r="O2482" t="s">
        <v>12478</v>
      </c>
    </row>
    <row r="2483" spans="3:15" ht="15">
      <c r="C2483" t="s">
        <v>3046</v>
      </c>
      <c r="D2483" t="s">
        <v>0</v>
      </c>
      <c r="M2483" t="s">
        <v>14372</v>
      </c>
      <c r="N2483" t="s">
        <v>14373</v>
      </c>
      <c r="O2483" t="s">
        <v>12478</v>
      </c>
    </row>
    <row r="2484" spans="3:15" ht="15">
      <c r="C2484" t="s">
        <v>1</v>
      </c>
      <c r="D2484" t="s">
        <v>2</v>
      </c>
      <c r="M2484" t="s">
        <v>15752</v>
      </c>
      <c r="N2484" t="s">
        <v>15753</v>
      </c>
      <c r="O2484" t="s">
        <v>12478</v>
      </c>
    </row>
    <row r="2485" spans="3:15" ht="15">
      <c r="C2485" t="s">
        <v>3</v>
      </c>
      <c r="D2485" t="s">
        <v>4</v>
      </c>
      <c r="M2485" t="s">
        <v>14374</v>
      </c>
      <c r="N2485" t="s">
        <v>14375</v>
      </c>
      <c r="O2485" t="s">
        <v>12478</v>
      </c>
    </row>
    <row r="2486" spans="3:15" ht="15">
      <c r="C2486" t="s">
        <v>5</v>
      </c>
      <c r="D2486" t="s">
        <v>6</v>
      </c>
      <c r="M2486" t="s">
        <v>14376</v>
      </c>
      <c r="N2486" t="s">
        <v>14377</v>
      </c>
      <c r="O2486" t="s">
        <v>12478</v>
      </c>
    </row>
    <row r="2487" spans="3:15" ht="15">
      <c r="C2487" t="s">
        <v>7</v>
      </c>
      <c r="D2487" t="s">
        <v>8</v>
      </c>
      <c r="M2487" t="s">
        <v>15754</v>
      </c>
      <c r="N2487" t="s">
        <v>15755</v>
      </c>
      <c r="O2487" t="s">
        <v>12478</v>
      </c>
    </row>
    <row r="2488" spans="3:15" ht="15">
      <c r="C2488" t="s">
        <v>9</v>
      </c>
      <c r="D2488" t="s">
        <v>10</v>
      </c>
      <c r="M2488" t="s">
        <v>14378</v>
      </c>
      <c r="N2488" t="s">
        <v>14379</v>
      </c>
      <c r="O2488" t="s">
        <v>12478</v>
      </c>
    </row>
    <row r="2489" spans="3:15" ht="15">
      <c r="C2489" t="s">
        <v>4471</v>
      </c>
      <c r="D2489" t="s">
        <v>11</v>
      </c>
      <c r="M2489" t="s">
        <v>15756</v>
      </c>
      <c r="N2489" t="s">
        <v>15757</v>
      </c>
      <c r="O2489" t="s">
        <v>12478</v>
      </c>
    </row>
    <row r="2490" spans="3:15" ht="15">
      <c r="C2490" t="s">
        <v>12</v>
      </c>
      <c r="D2490" t="s">
        <v>13</v>
      </c>
      <c r="M2490" t="s">
        <v>15758</v>
      </c>
      <c r="N2490" t="s">
        <v>15759</v>
      </c>
      <c r="O2490" t="s">
        <v>12478</v>
      </c>
    </row>
    <row r="2491" spans="3:15" ht="15">
      <c r="C2491" t="s">
        <v>14</v>
      </c>
      <c r="D2491" t="s">
        <v>15</v>
      </c>
      <c r="M2491" t="s">
        <v>14380</v>
      </c>
      <c r="N2491" t="s">
        <v>14381</v>
      </c>
      <c r="O2491" t="s">
        <v>12478</v>
      </c>
    </row>
    <row r="2492" spans="3:15" ht="15">
      <c r="C2492" t="s">
        <v>16</v>
      </c>
      <c r="D2492" t="s">
        <v>17</v>
      </c>
      <c r="M2492" t="s">
        <v>14382</v>
      </c>
      <c r="N2492" t="s">
        <v>14383</v>
      </c>
      <c r="O2492" t="s">
        <v>12478</v>
      </c>
    </row>
    <row r="2493" spans="3:15" ht="15">
      <c r="C2493" t="s">
        <v>18</v>
      </c>
      <c r="D2493" t="s">
        <v>19</v>
      </c>
      <c r="M2493" t="s">
        <v>14384</v>
      </c>
      <c r="N2493" t="s">
        <v>14385</v>
      </c>
      <c r="O2493" t="s">
        <v>12478</v>
      </c>
    </row>
    <row r="2494" spans="3:15" ht="15">
      <c r="C2494" t="s">
        <v>20</v>
      </c>
      <c r="D2494" t="s">
        <v>21</v>
      </c>
      <c r="M2494" t="s">
        <v>15760</v>
      </c>
      <c r="N2494" t="s">
        <v>15761</v>
      </c>
      <c r="O2494" t="s">
        <v>12478</v>
      </c>
    </row>
    <row r="2495" spans="3:15" ht="15">
      <c r="C2495" t="s">
        <v>2469</v>
      </c>
      <c r="D2495" t="s">
        <v>22</v>
      </c>
      <c r="M2495" t="s">
        <v>15762</v>
      </c>
      <c r="N2495" t="s">
        <v>15763</v>
      </c>
      <c r="O2495" t="s">
        <v>12478</v>
      </c>
    </row>
    <row r="2496" spans="3:15" ht="15">
      <c r="C2496" t="s">
        <v>23</v>
      </c>
      <c r="D2496" t="s">
        <v>24</v>
      </c>
      <c r="M2496" t="s">
        <v>15764</v>
      </c>
      <c r="N2496" t="s">
        <v>15765</v>
      </c>
      <c r="O2496" t="s">
        <v>12478</v>
      </c>
    </row>
    <row r="2497" spans="3:15" ht="15">
      <c r="C2497" t="s">
        <v>25</v>
      </c>
      <c r="D2497" t="s">
        <v>26</v>
      </c>
      <c r="M2497" t="s">
        <v>12528</v>
      </c>
      <c r="N2497" t="s">
        <v>12529</v>
      </c>
      <c r="O2497" t="s">
        <v>12478</v>
      </c>
    </row>
    <row r="2498" spans="3:15" ht="15">
      <c r="C2498" t="s">
        <v>27</v>
      </c>
      <c r="D2498" t="s">
        <v>28</v>
      </c>
      <c r="M2498" t="s">
        <v>12530</v>
      </c>
      <c r="N2498" t="s">
        <v>14386</v>
      </c>
      <c r="O2498" t="s">
        <v>12478</v>
      </c>
    </row>
    <row r="2499" spans="3:15" ht="15">
      <c r="C2499" t="s">
        <v>789</v>
      </c>
      <c r="D2499" t="s">
        <v>29</v>
      </c>
      <c r="M2499" t="s">
        <v>14387</v>
      </c>
      <c r="N2499" t="s">
        <v>14388</v>
      </c>
      <c r="O2499" t="s">
        <v>12478</v>
      </c>
    </row>
    <row r="2500" spans="3:15" ht="15">
      <c r="C2500" t="s">
        <v>30</v>
      </c>
      <c r="D2500" t="s">
        <v>31</v>
      </c>
      <c r="M2500" t="s">
        <v>14389</v>
      </c>
      <c r="N2500" t="s">
        <v>15766</v>
      </c>
      <c r="O2500" t="s">
        <v>12478</v>
      </c>
    </row>
    <row r="2501" spans="3:15" ht="15">
      <c r="C2501" t="s">
        <v>32</v>
      </c>
      <c r="D2501" t="s">
        <v>33</v>
      </c>
      <c r="M2501" t="s">
        <v>12531</v>
      </c>
      <c r="N2501" t="s">
        <v>15767</v>
      </c>
      <c r="O2501" t="s">
        <v>12478</v>
      </c>
    </row>
    <row r="2502" spans="3:15" ht="15">
      <c r="C2502" t="s">
        <v>34</v>
      </c>
      <c r="D2502" t="s">
        <v>35</v>
      </c>
      <c r="M2502" t="s">
        <v>14390</v>
      </c>
      <c r="N2502" t="s">
        <v>14391</v>
      </c>
      <c r="O2502" t="s">
        <v>12478</v>
      </c>
    </row>
    <row r="2503" spans="3:15" ht="15">
      <c r="C2503" t="s">
        <v>36</v>
      </c>
      <c r="D2503" t="s">
        <v>37</v>
      </c>
      <c r="M2503" t="s">
        <v>12532</v>
      </c>
      <c r="N2503" t="s">
        <v>12533</v>
      </c>
      <c r="O2503" t="s">
        <v>12478</v>
      </c>
    </row>
    <row r="2504" spans="3:15" ht="15">
      <c r="C2504" t="s">
        <v>4790</v>
      </c>
      <c r="D2504" t="s">
        <v>38</v>
      </c>
      <c r="M2504" t="s">
        <v>12543</v>
      </c>
      <c r="N2504" t="s">
        <v>14392</v>
      </c>
      <c r="O2504" t="s">
        <v>12478</v>
      </c>
    </row>
    <row r="2505" spans="3:15" ht="15">
      <c r="C2505" t="s">
        <v>39</v>
      </c>
      <c r="D2505" t="s">
        <v>40</v>
      </c>
      <c r="M2505" t="s">
        <v>15768</v>
      </c>
      <c r="N2505" t="s">
        <v>15623</v>
      </c>
      <c r="O2505" t="s">
        <v>12478</v>
      </c>
    </row>
    <row r="2506" spans="3:15" ht="15">
      <c r="C2506" t="s">
        <v>41</v>
      </c>
      <c r="D2506" t="s">
        <v>42</v>
      </c>
      <c r="M2506" t="s">
        <v>12534</v>
      </c>
      <c r="N2506" t="s">
        <v>14393</v>
      </c>
      <c r="O2506" t="s">
        <v>12478</v>
      </c>
    </row>
    <row r="2507" spans="3:15" ht="15">
      <c r="C2507" t="s">
        <v>43</v>
      </c>
      <c r="D2507" t="s">
        <v>44</v>
      </c>
      <c r="M2507" t="s">
        <v>14394</v>
      </c>
      <c r="N2507" t="s">
        <v>14395</v>
      </c>
      <c r="O2507" t="s">
        <v>12478</v>
      </c>
    </row>
    <row r="2508" spans="3:15" ht="15">
      <c r="C2508" t="s">
        <v>45</v>
      </c>
      <c r="D2508" t="s">
        <v>46</v>
      </c>
      <c r="M2508" t="s">
        <v>12535</v>
      </c>
      <c r="N2508" t="s">
        <v>14396</v>
      </c>
      <c r="O2508" t="s">
        <v>12478</v>
      </c>
    </row>
    <row r="2509" spans="3:15" ht="15">
      <c r="C2509" t="s">
        <v>47</v>
      </c>
      <c r="D2509" t="s">
        <v>48</v>
      </c>
      <c r="M2509" t="s">
        <v>12536</v>
      </c>
      <c r="N2509" t="s">
        <v>14397</v>
      </c>
      <c r="O2509" t="s">
        <v>12478</v>
      </c>
    </row>
    <row r="2510" spans="3:15" ht="15">
      <c r="C2510" t="s">
        <v>49</v>
      </c>
      <c r="D2510" t="s">
        <v>50</v>
      </c>
      <c r="M2510" t="s">
        <v>15769</v>
      </c>
      <c r="N2510" t="s">
        <v>15770</v>
      </c>
      <c r="O2510" t="s">
        <v>12478</v>
      </c>
    </row>
    <row r="2511" spans="3:15" ht="15">
      <c r="C2511" t="s">
        <v>861</v>
      </c>
      <c r="D2511" t="s">
        <v>51</v>
      </c>
      <c r="M2511" t="s">
        <v>14398</v>
      </c>
      <c r="N2511" t="s">
        <v>14399</v>
      </c>
      <c r="O2511" t="s">
        <v>12478</v>
      </c>
    </row>
    <row r="2512" spans="3:15" ht="15">
      <c r="C2512" t="s">
        <v>4166</v>
      </c>
      <c r="D2512" t="s">
        <v>52</v>
      </c>
      <c r="M2512" t="s">
        <v>12537</v>
      </c>
      <c r="N2512" t="s">
        <v>14400</v>
      </c>
      <c r="O2512" t="s">
        <v>12478</v>
      </c>
    </row>
    <row r="2513" spans="3:15" ht="15">
      <c r="C2513" t="s">
        <v>53</v>
      </c>
      <c r="D2513" t="s">
        <v>54</v>
      </c>
      <c r="M2513" t="s">
        <v>12538</v>
      </c>
      <c r="N2513" t="s">
        <v>11496</v>
      </c>
      <c r="O2513" t="s">
        <v>12478</v>
      </c>
    </row>
    <row r="2514" spans="3:15" ht="15">
      <c r="C2514" t="s">
        <v>747</v>
      </c>
      <c r="D2514" t="s">
        <v>55</v>
      </c>
      <c r="M2514" t="s">
        <v>15771</v>
      </c>
      <c r="N2514" t="s">
        <v>15772</v>
      </c>
      <c r="O2514" t="s">
        <v>12478</v>
      </c>
    </row>
    <row r="2515" spans="3:15" ht="15">
      <c r="C2515" t="s">
        <v>56</v>
      </c>
      <c r="D2515" t="s">
        <v>57</v>
      </c>
      <c r="M2515" t="s">
        <v>12539</v>
      </c>
      <c r="N2515" t="s">
        <v>14401</v>
      </c>
      <c r="O2515" t="s">
        <v>12478</v>
      </c>
    </row>
    <row r="2516" spans="3:15" ht="15">
      <c r="C2516" t="s">
        <v>58</v>
      </c>
      <c r="D2516" t="s">
        <v>59</v>
      </c>
      <c r="M2516" t="s">
        <v>12540</v>
      </c>
      <c r="N2516" t="s">
        <v>14402</v>
      </c>
      <c r="O2516" t="s">
        <v>12478</v>
      </c>
    </row>
    <row r="2517" spans="3:15" ht="15">
      <c r="C2517" t="s">
        <v>60</v>
      </c>
      <c r="D2517" t="s">
        <v>61</v>
      </c>
      <c r="M2517" t="s">
        <v>12493</v>
      </c>
      <c r="N2517" t="s">
        <v>12494</v>
      </c>
      <c r="O2517" t="s">
        <v>12478</v>
      </c>
    </row>
    <row r="2518" spans="3:15" ht="15">
      <c r="C2518" t="s">
        <v>62</v>
      </c>
      <c r="D2518" t="s">
        <v>63</v>
      </c>
      <c r="M2518" t="s">
        <v>12541</v>
      </c>
      <c r="N2518" t="s">
        <v>14403</v>
      </c>
      <c r="O2518" t="s">
        <v>12478</v>
      </c>
    </row>
    <row r="2519" spans="3:15" ht="15">
      <c r="C2519" t="s">
        <v>64</v>
      </c>
      <c r="D2519" t="s">
        <v>65</v>
      </c>
      <c r="M2519" t="s">
        <v>12550</v>
      </c>
      <c r="N2519" t="s">
        <v>12551</v>
      </c>
      <c r="O2519" t="s">
        <v>12478</v>
      </c>
    </row>
    <row r="2520" spans="3:15" ht="15">
      <c r="C2520" t="s">
        <v>66</v>
      </c>
      <c r="D2520" t="s">
        <v>67</v>
      </c>
      <c r="M2520" t="s">
        <v>14404</v>
      </c>
      <c r="N2520" t="s">
        <v>14405</v>
      </c>
      <c r="O2520" t="s">
        <v>12478</v>
      </c>
    </row>
    <row r="2521" spans="3:15" ht="15">
      <c r="C2521" t="s">
        <v>68</v>
      </c>
      <c r="D2521" t="s">
        <v>69</v>
      </c>
      <c r="M2521" t="s">
        <v>12542</v>
      </c>
      <c r="N2521" t="s">
        <v>14406</v>
      </c>
      <c r="O2521" t="s">
        <v>12478</v>
      </c>
    </row>
    <row r="2522" spans="3:15" ht="15">
      <c r="C2522" t="s">
        <v>70</v>
      </c>
      <c r="D2522" t="s">
        <v>71</v>
      </c>
      <c r="M2522" t="s">
        <v>12549</v>
      </c>
      <c r="N2522" t="s">
        <v>14407</v>
      </c>
      <c r="O2522" t="s">
        <v>12478</v>
      </c>
    </row>
    <row r="2523" spans="3:15" ht="15">
      <c r="C2523" t="s">
        <v>193</v>
      </c>
      <c r="D2523" t="s">
        <v>72</v>
      </c>
      <c r="M2523" t="s">
        <v>14408</v>
      </c>
      <c r="N2523" t="s">
        <v>14409</v>
      </c>
      <c r="O2523" t="s">
        <v>12478</v>
      </c>
    </row>
    <row r="2524" spans="3:15" ht="15">
      <c r="C2524" t="s">
        <v>73</v>
      </c>
      <c r="D2524" t="s">
        <v>74</v>
      </c>
      <c r="M2524" t="s">
        <v>15773</v>
      </c>
      <c r="N2524" t="s">
        <v>15774</v>
      </c>
      <c r="O2524" t="s">
        <v>12478</v>
      </c>
    </row>
    <row r="2525" spans="3:15" ht="15">
      <c r="C2525" t="s">
        <v>75</v>
      </c>
      <c r="D2525" t="s">
        <v>76</v>
      </c>
      <c r="M2525" t="s">
        <v>15775</v>
      </c>
      <c r="N2525" t="s">
        <v>15776</v>
      </c>
      <c r="O2525" t="s">
        <v>12478</v>
      </c>
    </row>
    <row r="2526" spans="3:15" ht="15">
      <c r="C2526" t="s">
        <v>77</v>
      </c>
      <c r="D2526" t="s">
        <v>78</v>
      </c>
      <c r="M2526" t="s">
        <v>14410</v>
      </c>
      <c r="N2526" t="s">
        <v>14411</v>
      </c>
      <c r="O2526" t="s">
        <v>12478</v>
      </c>
    </row>
    <row r="2527" spans="3:15" ht="15">
      <c r="C2527" t="s">
        <v>3097</v>
      </c>
      <c r="D2527" t="s">
        <v>3098</v>
      </c>
      <c r="M2527" t="s">
        <v>15777</v>
      </c>
      <c r="N2527" t="s">
        <v>15778</v>
      </c>
      <c r="O2527" t="s">
        <v>12478</v>
      </c>
    </row>
    <row r="2528" spans="3:15" ht="15">
      <c r="C2528" t="s">
        <v>624</v>
      </c>
      <c r="D2528" t="s">
        <v>3099</v>
      </c>
      <c r="M2528" t="s">
        <v>14412</v>
      </c>
      <c r="N2528" t="s">
        <v>14413</v>
      </c>
      <c r="O2528" t="s">
        <v>12478</v>
      </c>
    </row>
    <row r="2529" spans="3:15" ht="15">
      <c r="C2529" t="s">
        <v>2917</v>
      </c>
      <c r="D2529" t="s">
        <v>3100</v>
      </c>
      <c r="M2529" t="s">
        <v>14414</v>
      </c>
      <c r="N2529" t="s">
        <v>14415</v>
      </c>
      <c r="O2529" t="s">
        <v>12478</v>
      </c>
    </row>
    <row r="2530" spans="3:15" ht="15">
      <c r="C2530" t="s">
        <v>3101</v>
      </c>
      <c r="D2530" t="s">
        <v>3102</v>
      </c>
      <c r="M2530" t="s">
        <v>14416</v>
      </c>
      <c r="N2530" t="s">
        <v>14417</v>
      </c>
      <c r="O2530" t="s">
        <v>12478</v>
      </c>
    </row>
    <row r="2531" spans="3:4" ht="15">
      <c r="C2531" t="s">
        <v>3103</v>
      </c>
      <c r="D2531" t="s">
        <v>3104</v>
      </c>
    </row>
    <row r="2532" spans="3:4" ht="15">
      <c r="C2532" t="s">
        <v>3105</v>
      </c>
      <c r="D2532" t="s">
        <v>3106</v>
      </c>
    </row>
    <row r="2533" spans="3:4" ht="15">
      <c r="C2533" t="s">
        <v>3107</v>
      </c>
      <c r="D2533" t="s">
        <v>3108</v>
      </c>
    </row>
    <row r="2534" spans="3:4" ht="15">
      <c r="C2534" t="s">
        <v>3109</v>
      </c>
      <c r="D2534" t="s">
        <v>3110</v>
      </c>
    </row>
    <row r="2535" spans="3:4" ht="15">
      <c r="C2535" t="s">
        <v>3111</v>
      </c>
      <c r="D2535" t="s">
        <v>3112</v>
      </c>
    </row>
    <row r="2536" spans="3:4" ht="15">
      <c r="C2536" t="s">
        <v>3113</v>
      </c>
      <c r="D2536" t="s">
        <v>3114</v>
      </c>
    </row>
    <row r="2537" spans="3:4" ht="15">
      <c r="C2537" t="s">
        <v>3115</v>
      </c>
      <c r="D2537" t="s">
        <v>3116</v>
      </c>
    </row>
    <row r="2538" spans="3:4" ht="15">
      <c r="C2538" t="s">
        <v>3117</v>
      </c>
      <c r="D2538" t="s">
        <v>3118</v>
      </c>
    </row>
    <row r="2539" spans="3:4" ht="15">
      <c r="C2539" t="s">
        <v>3119</v>
      </c>
      <c r="D2539" t="s">
        <v>3120</v>
      </c>
    </row>
    <row r="2540" spans="3:4" ht="15">
      <c r="C2540" t="s">
        <v>1058</v>
      </c>
      <c r="D2540" t="s">
        <v>3121</v>
      </c>
    </row>
    <row r="2541" spans="3:4" ht="15">
      <c r="C2541" t="s">
        <v>1622</v>
      </c>
      <c r="D2541" t="s">
        <v>3122</v>
      </c>
    </row>
    <row r="2542" spans="3:4" ht="15">
      <c r="C2542" t="s">
        <v>3123</v>
      </c>
      <c r="D2542" t="s">
        <v>3124</v>
      </c>
    </row>
    <row r="2543" spans="3:4" ht="15">
      <c r="C2543" t="s">
        <v>3125</v>
      </c>
      <c r="D2543" t="s">
        <v>3126</v>
      </c>
    </row>
    <row r="2544" spans="3:4" ht="15">
      <c r="C2544" t="s">
        <v>3127</v>
      </c>
      <c r="D2544" t="s">
        <v>3128</v>
      </c>
    </row>
    <row r="2545" spans="3:4" ht="15">
      <c r="C2545" t="s">
        <v>5202</v>
      </c>
      <c r="D2545" t="s">
        <v>3129</v>
      </c>
    </row>
    <row r="2546" spans="3:4" ht="15">
      <c r="C2546" t="s">
        <v>2125</v>
      </c>
      <c r="D2546" t="s">
        <v>3130</v>
      </c>
    </row>
    <row r="2547" spans="3:4" ht="15">
      <c r="C2547" t="s">
        <v>3131</v>
      </c>
      <c r="D2547" t="s">
        <v>3132</v>
      </c>
    </row>
    <row r="2548" spans="3:4" ht="15">
      <c r="C2548" t="s">
        <v>3133</v>
      </c>
      <c r="D2548" t="s">
        <v>3134</v>
      </c>
    </row>
    <row r="2549" spans="3:4" ht="15">
      <c r="C2549" t="s">
        <v>3135</v>
      </c>
      <c r="D2549" t="s">
        <v>3136</v>
      </c>
    </row>
    <row r="2550" spans="3:4" ht="15">
      <c r="C2550" t="s">
        <v>3137</v>
      </c>
      <c r="D2550" t="s">
        <v>3138</v>
      </c>
    </row>
    <row r="2551" spans="3:4" ht="15">
      <c r="C2551" t="s">
        <v>3139</v>
      </c>
      <c r="D2551" t="s">
        <v>3140</v>
      </c>
    </row>
    <row r="2552" spans="3:4" ht="15">
      <c r="C2552" t="s">
        <v>3141</v>
      </c>
      <c r="D2552" t="s">
        <v>3142</v>
      </c>
    </row>
    <row r="2553" spans="3:4" ht="15">
      <c r="C2553" t="s">
        <v>3143</v>
      </c>
      <c r="D2553" t="s">
        <v>3144</v>
      </c>
    </row>
    <row r="2554" spans="3:4" ht="15">
      <c r="C2554" t="s">
        <v>3145</v>
      </c>
      <c r="D2554" t="s">
        <v>3146</v>
      </c>
    </row>
    <row r="2555" spans="3:4" ht="15">
      <c r="C2555" t="s">
        <v>3147</v>
      </c>
      <c r="D2555" t="s">
        <v>3148</v>
      </c>
    </row>
    <row r="2556" spans="3:4" ht="15">
      <c r="C2556" t="s">
        <v>3149</v>
      </c>
      <c r="D2556" t="s">
        <v>3150</v>
      </c>
    </row>
    <row r="2557" spans="3:4" ht="15">
      <c r="C2557" t="s">
        <v>3151</v>
      </c>
      <c r="D2557" t="s">
        <v>3152</v>
      </c>
    </row>
    <row r="2558" spans="3:4" ht="15">
      <c r="C2558" t="s">
        <v>3153</v>
      </c>
      <c r="D2558" t="s">
        <v>3154</v>
      </c>
    </row>
    <row r="2559" spans="3:4" ht="15">
      <c r="C2559" t="s">
        <v>3155</v>
      </c>
      <c r="D2559" t="s">
        <v>3156</v>
      </c>
    </row>
    <row r="2560" spans="3:4" ht="15">
      <c r="C2560" t="s">
        <v>3157</v>
      </c>
      <c r="D2560" t="s">
        <v>3158</v>
      </c>
    </row>
    <row r="2561" spans="3:4" ht="15">
      <c r="C2561" t="s">
        <v>3159</v>
      </c>
      <c r="D2561" t="s">
        <v>3160</v>
      </c>
    </row>
    <row r="2562" spans="3:4" ht="15">
      <c r="C2562" t="s">
        <v>3161</v>
      </c>
      <c r="D2562" t="s">
        <v>3162</v>
      </c>
    </row>
    <row r="2563" spans="3:4" ht="15">
      <c r="C2563" t="s">
        <v>1258</v>
      </c>
      <c r="D2563" t="s">
        <v>3163</v>
      </c>
    </row>
    <row r="2564" spans="3:4" ht="15">
      <c r="C2564" t="s">
        <v>3164</v>
      </c>
      <c r="D2564" t="s">
        <v>3165</v>
      </c>
    </row>
    <row r="2565" spans="3:4" ht="15">
      <c r="C2565" t="s">
        <v>3166</v>
      </c>
      <c r="D2565" t="s">
        <v>3167</v>
      </c>
    </row>
    <row r="2566" spans="3:4" ht="15">
      <c r="C2566" t="s">
        <v>3168</v>
      </c>
      <c r="D2566" t="s">
        <v>3169</v>
      </c>
    </row>
    <row r="2567" spans="3:4" ht="15">
      <c r="C2567" t="s">
        <v>3170</v>
      </c>
      <c r="D2567" t="s">
        <v>3171</v>
      </c>
    </row>
    <row r="2568" spans="3:4" ht="15">
      <c r="C2568" t="s">
        <v>3172</v>
      </c>
      <c r="D2568" t="s">
        <v>3173</v>
      </c>
    </row>
    <row r="2569" spans="3:4" ht="15">
      <c r="C2569" t="s">
        <v>3174</v>
      </c>
      <c r="D2569" t="s">
        <v>3175</v>
      </c>
    </row>
    <row r="2570" spans="3:4" ht="15">
      <c r="C2570" t="s">
        <v>3176</v>
      </c>
      <c r="D2570" t="s">
        <v>3177</v>
      </c>
    </row>
    <row r="2571" spans="3:4" ht="15">
      <c r="C2571" t="s">
        <v>3178</v>
      </c>
      <c r="D2571" t="s">
        <v>3179</v>
      </c>
    </row>
    <row r="2572" spans="3:4" ht="15">
      <c r="C2572" t="s">
        <v>3180</v>
      </c>
      <c r="D2572" t="s">
        <v>3181</v>
      </c>
    </row>
    <row r="2573" spans="3:4" ht="15">
      <c r="C2573" t="s">
        <v>3182</v>
      </c>
      <c r="D2573" t="s">
        <v>3183</v>
      </c>
    </row>
    <row r="2574" spans="3:4" ht="15">
      <c r="C2574" t="s">
        <v>3184</v>
      </c>
      <c r="D2574" t="s">
        <v>3185</v>
      </c>
    </row>
    <row r="2575" spans="3:4" ht="15">
      <c r="C2575" t="s">
        <v>3186</v>
      </c>
      <c r="D2575" t="s">
        <v>3187</v>
      </c>
    </row>
    <row r="2576" spans="3:4" ht="15">
      <c r="C2576" t="s">
        <v>3188</v>
      </c>
      <c r="D2576" t="s">
        <v>3189</v>
      </c>
    </row>
    <row r="2577" spans="3:4" ht="15">
      <c r="C2577" t="s">
        <v>3190</v>
      </c>
      <c r="D2577" t="s">
        <v>3191</v>
      </c>
    </row>
    <row r="2578" spans="3:4" ht="15">
      <c r="C2578" t="s">
        <v>3192</v>
      </c>
      <c r="D2578" t="s">
        <v>3193</v>
      </c>
    </row>
    <row r="2579" spans="3:4" ht="15">
      <c r="C2579" t="s">
        <v>3194</v>
      </c>
      <c r="D2579" t="s">
        <v>3195</v>
      </c>
    </row>
    <row r="2580" spans="3:4" ht="15">
      <c r="C2580" t="s">
        <v>3196</v>
      </c>
      <c r="D2580" t="s">
        <v>3197</v>
      </c>
    </row>
    <row r="2581" spans="3:4" ht="15">
      <c r="C2581" t="s">
        <v>3198</v>
      </c>
      <c r="D2581" t="s">
        <v>3199</v>
      </c>
    </row>
    <row r="2582" spans="3:4" ht="15">
      <c r="C2582" t="s">
        <v>3200</v>
      </c>
      <c r="D2582" t="s">
        <v>3201</v>
      </c>
    </row>
    <row r="2583" spans="3:4" ht="15">
      <c r="C2583" t="s">
        <v>3202</v>
      </c>
      <c r="D2583" t="s">
        <v>3203</v>
      </c>
    </row>
    <row r="2584" spans="3:4" ht="15">
      <c r="C2584" t="s">
        <v>3204</v>
      </c>
      <c r="D2584" t="s">
        <v>3205</v>
      </c>
    </row>
    <row r="2585" spans="3:4" ht="15">
      <c r="C2585" t="s">
        <v>4526</v>
      </c>
      <c r="D2585" t="s">
        <v>3206</v>
      </c>
    </row>
    <row r="2586" spans="3:4" ht="15">
      <c r="C2586" t="s">
        <v>3207</v>
      </c>
      <c r="D2586" t="s">
        <v>3208</v>
      </c>
    </row>
    <row r="2587" spans="3:4" ht="15">
      <c r="C2587" t="s">
        <v>1344</v>
      </c>
      <c r="D2587" t="s">
        <v>3209</v>
      </c>
    </row>
    <row r="2588" spans="3:4" ht="15">
      <c r="C2588" t="s">
        <v>4432</v>
      </c>
      <c r="D2588" t="s">
        <v>3210</v>
      </c>
    </row>
    <row r="2589" spans="3:4" ht="15">
      <c r="C2589" t="s">
        <v>3211</v>
      </c>
      <c r="D2589" t="s">
        <v>3212</v>
      </c>
    </row>
    <row r="2590" spans="3:4" ht="15">
      <c r="C2590" t="s">
        <v>3213</v>
      </c>
      <c r="D2590" t="s">
        <v>3214</v>
      </c>
    </row>
    <row r="2591" spans="3:4" ht="15">
      <c r="C2591" t="s">
        <v>2439</v>
      </c>
      <c r="D2591" t="s">
        <v>3215</v>
      </c>
    </row>
    <row r="2592" spans="3:4" ht="15">
      <c r="C2592" t="s">
        <v>3216</v>
      </c>
      <c r="D2592" t="s">
        <v>3217</v>
      </c>
    </row>
    <row r="2593" spans="3:4" ht="15">
      <c r="C2593" t="s">
        <v>3218</v>
      </c>
      <c r="D2593" t="s">
        <v>3219</v>
      </c>
    </row>
    <row r="2594" spans="3:4" ht="15">
      <c r="C2594" t="s">
        <v>3220</v>
      </c>
      <c r="D2594" t="s">
        <v>3221</v>
      </c>
    </row>
    <row r="2595" spans="3:4" ht="15">
      <c r="C2595" t="s">
        <v>3222</v>
      </c>
      <c r="D2595" t="s">
        <v>3223</v>
      </c>
    </row>
    <row r="2596" spans="3:4" ht="15">
      <c r="C2596" t="s">
        <v>2512</v>
      </c>
      <c r="D2596" t="s">
        <v>3224</v>
      </c>
    </row>
    <row r="2597" spans="3:4" ht="15">
      <c r="C2597" t="s">
        <v>3225</v>
      </c>
      <c r="D2597" t="s">
        <v>3226</v>
      </c>
    </row>
    <row r="2598" spans="3:4" ht="15">
      <c r="C2598" t="s">
        <v>3227</v>
      </c>
      <c r="D2598" t="s">
        <v>3228</v>
      </c>
    </row>
    <row r="2599" spans="3:4" ht="15">
      <c r="C2599" t="s">
        <v>3229</v>
      </c>
      <c r="D2599" t="s">
        <v>3230</v>
      </c>
    </row>
    <row r="2600" spans="3:4" ht="15">
      <c r="C2600" t="s">
        <v>3231</v>
      </c>
      <c r="D2600" t="s">
        <v>3232</v>
      </c>
    </row>
    <row r="2601" spans="3:4" ht="15">
      <c r="C2601" t="s">
        <v>3233</v>
      </c>
      <c r="D2601" t="s">
        <v>3234</v>
      </c>
    </row>
    <row r="2602" spans="3:4" ht="15">
      <c r="C2602" t="s">
        <v>3235</v>
      </c>
      <c r="D2602" t="s">
        <v>3236</v>
      </c>
    </row>
    <row r="2603" spans="3:4" ht="15">
      <c r="C2603" t="s">
        <v>3237</v>
      </c>
      <c r="D2603" t="s">
        <v>3238</v>
      </c>
    </row>
    <row r="2604" spans="3:4" ht="15">
      <c r="C2604" t="s">
        <v>3239</v>
      </c>
      <c r="D2604" t="s">
        <v>3240</v>
      </c>
    </row>
    <row r="2605" spans="3:4" ht="15">
      <c r="C2605" t="s">
        <v>3241</v>
      </c>
      <c r="D2605" t="s">
        <v>3242</v>
      </c>
    </row>
    <row r="2606" spans="3:4" ht="15">
      <c r="C2606" t="s">
        <v>3243</v>
      </c>
      <c r="D2606" t="s">
        <v>3244</v>
      </c>
    </row>
    <row r="2607" spans="3:4" ht="15">
      <c r="C2607" t="s">
        <v>6873</v>
      </c>
      <c r="D2607" t="s">
        <v>3245</v>
      </c>
    </row>
    <row r="2608" spans="3:4" ht="15">
      <c r="C2608" t="s">
        <v>3246</v>
      </c>
      <c r="D2608" t="s">
        <v>3247</v>
      </c>
    </row>
    <row r="2609" spans="3:4" ht="15">
      <c r="C2609" t="s">
        <v>5044</v>
      </c>
      <c r="D2609" t="s">
        <v>3248</v>
      </c>
    </row>
    <row r="2610" spans="3:4" ht="15">
      <c r="C2610" t="s">
        <v>3249</v>
      </c>
      <c r="D2610" t="s">
        <v>3250</v>
      </c>
    </row>
    <row r="2611" spans="3:4" ht="15">
      <c r="C2611" t="s">
        <v>3251</v>
      </c>
      <c r="D2611" t="s">
        <v>3252</v>
      </c>
    </row>
    <row r="2612" spans="3:4" ht="15">
      <c r="C2612" t="s">
        <v>3253</v>
      </c>
      <c r="D2612" t="s">
        <v>3254</v>
      </c>
    </row>
    <row r="2613" spans="3:4" ht="15">
      <c r="C2613" t="s">
        <v>3255</v>
      </c>
      <c r="D2613" t="s">
        <v>3256</v>
      </c>
    </row>
    <row r="2614" spans="3:4" ht="15">
      <c r="C2614" t="s">
        <v>3257</v>
      </c>
      <c r="D2614" t="s">
        <v>3258</v>
      </c>
    </row>
    <row r="2615" spans="3:4" ht="15">
      <c r="C2615" t="s">
        <v>3259</v>
      </c>
      <c r="D2615" t="s">
        <v>3260</v>
      </c>
    </row>
    <row r="2616" spans="3:4" ht="15">
      <c r="C2616" t="s">
        <v>3261</v>
      </c>
      <c r="D2616" t="s">
        <v>3262</v>
      </c>
    </row>
    <row r="2617" spans="3:4" ht="15">
      <c r="C2617" t="s">
        <v>3263</v>
      </c>
      <c r="D2617" t="s">
        <v>3264</v>
      </c>
    </row>
    <row r="2618" spans="3:4" ht="15">
      <c r="C2618" t="s">
        <v>3265</v>
      </c>
      <c r="D2618" t="s">
        <v>3266</v>
      </c>
    </row>
    <row r="2619" spans="3:4" ht="15">
      <c r="C2619" t="s">
        <v>3267</v>
      </c>
      <c r="D2619" t="s">
        <v>3268</v>
      </c>
    </row>
    <row r="2620" spans="3:4" ht="15">
      <c r="C2620" t="s">
        <v>3269</v>
      </c>
      <c r="D2620" t="s">
        <v>3270</v>
      </c>
    </row>
    <row r="2621" spans="3:4" ht="15">
      <c r="C2621" t="s">
        <v>3271</v>
      </c>
      <c r="D2621" t="s">
        <v>3272</v>
      </c>
    </row>
    <row r="2622" spans="3:4" ht="15">
      <c r="C2622" t="s">
        <v>3273</v>
      </c>
      <c r="D2622" t="s">
        <v>3274</v>
      </c>
    </row>
    <row r="2623" spans="3:4" ht="15">
      <c r="C2623" t="s">
        <v>4718</v>
      </c>
      <c r="D2623" t="s">
        <v>3275</v>
      </c>
    </row>
    <row r="2624" spans="3:4" ht="15">
      <c r="C2624" t="s">
        <v>3276</v>
      </c>
      <c r="D2624" t="s">
        <v>3277</v>
      </c>
    </row>
    <row r="2625" spans="3:4" ht="15">
      <c r="C2625" t="s">
        <v>3278</v>
      </c>
      <c r="D2625" t="s">
        <v>3279</v>
      </c>
    </row>
    <row r="2626" spans="3:4" ht="15">
      <c r="C2626" t="s">
        <v>1369</v>
      </c>
      <c r="D2626" t="s">
        <v>3280</v>
      </c>
    </row>
    <row r="2627" spans="3:4" ht="15">
      <c r="C2627" t="s">
        <v>3281</v>
      </c>
      <c r="D2627" t="s">
        <v>3282</v>
      </c>
    </row>
    <row r="2628" spans="3:4" ht="15">
      <c r="C2628" t="s">
        <v>3283</v>
      </c>
      <c r="D2628" t="s">
        <v>3284</v>
      </c>
    </row>
    <row r="2629" spans="3:4" ht="15">
      <c r="C2629" t="s">
        <v>3285</v>
      </c>
      <c r="D2629" t="s">
        <v>3286</v>
      </c>
    </row>
    <row r="2630" spans="3:4" ht="15">
      <c r="C2630" t="s">
        <v>3287</v>
      </c>
      <c r="D2630" t="s">
        <v>3288</v>
      </c>
    </row>
    <row r="2631" spans="3:4" ht="15">
      <c r="C2631" t="s">
        <v>3115</v>
      </c>
      <c r="D2631" t="s">
        <v>3289</v>
      </c>
    </row>
    <row r="2632" spans="3:4" ht="15">
      <c r="C2632" t="s">
        <v>3290</v>
      </c>
      <c r="D2632" t="s">
        <v>3291</v>
      </c>
    </row>
    <row r="2633" spans="3:4" ht="15">
      <c r="C2633" t="s">
        <v>3292</v>
      </c>
      <c r="D2633" t="s">
        <v>3293</v>
      </c>
    </row>
    <row r="2634" spans="3:4" ht="15">
      <c r="C2634" t="s">
        <v>3294</v>
      </c>
      <c r="D2634" t="s">
        <v>3295</v>
      </c>
    </row>
    <row r="2635" spans="3:4" ht="15">
      <c r="C2635" t="s">
        <v>3296</v>
      </c>
      <c r="D2635" t="s">
        <v>3297</v>
      </c>
    </row>
    <row r="2636" spans="3:4" ht="15">
      <c r="C2636" t="s">
        <v>3298</v>
      </c>
      <c r="D2636" t="s">
        <v>3299</v>
      </c>
    </row>
    <row r="2637" spans="3:4" ht="15">
      <c r="C2637" t="s">
        <v>3300</v>
      </c>
      <c r="D2637" t="s">
        <v>3301</v>
      </c>
    </row>
    <row r="2638" spans="3:4" ht="15">
      <c r="C2638" t="s">
        <v>6684</v>
      </c>
      <c r="D2638" t="s">
        <v>3302</v>
      </c>
    </row>
    <row r="2639" spans="3:4" ht="15">
      <c r="C2639" t="s">
        <v>3303</v>
      </c>
      <c r="D2639" t="s">
        <v>3304</v>
      </c>
    </row>
    <row r="2640" spans="3:4" ht="15">
      <c r="C2640" t="s">
        <v>3305</v>
      </c>
      <c r="D2640" t="s">
        <v>3306</v>
      </c>
    </row>
    <row r="2641" spans="3:4" ht="15">
      <c r="C2641" t="s">
        <v>3307</v>
      </c>
      <c r="D2641" t="s">
        <v>3308</v>
      </c>
    </row>
    <row r="2642" spans="3:4" ht="15">
      <c r="C2642" t="s">
        <v>3309</v>
      </c>
      <c r="D2642" t="s">
        <v>3310</v>
      </c>
    </row>
    <row r="2643" spans="3:4" ht="15">
      <c r="C2643" t="s">
        <v>3311</v>
      </c>
      <c r="D2643" t="s">
        <v>3312</v>
      </c>
    </row>
    <row r="2644" spans="3:4" ht="15">
      <c r="C2644" t="s">
        <v>3313</v>
      </c>
      <c r="D2644" t="s">
        <v>3314</v>
      </c>
    </row>
    <row r="2645" spans="3:4" ht="15">
      <c r="C2645" t="s">
        <v>3315</v>
      </c>
      <c r="D2645" t="s">
        <v>3316</v>
      </c>
    </row>
    <row r="2646" spans="3:4" ht="15">
      <c r="C2646" t="s">
        <v>3317</v>
      </c>
      <c r="D2646" t="s">
        <v>3318</v>
      </c>
    </row>
    <row r="2647" spans="3:4" ht="15">
      <c r="C2647" t="s">
        <v>3319</v>
      </c>
      <c r="D2647" t="s">
        <v>3320</v>
      </c>
    </row>
    <row r="2648" spans="3:4" ht="15">
      <c r="C2648" t="s">
        <v>3321</v>
      </c>
      <c r="D2648" t="s">
        <v>3322</v>
      </c>
    </row>
    <row r="2649" spans="3:4" ht="15">
      <c r="C2649" t="s">
        <v>4786</v>
      </c>
      <c r="D2649" t="s">
        <v>3323</v>
      </c>
    </row>
    <row r="2650" spans="3:4" ht="15">
      <c r="C2650" t="s">
        <v>3324</v>
      </c>
      <c r="D2650" t="s">
        <v>3325</v>
      </c>
    </row>
    <row r="2651" spans="3:4" ht="15">
      <c r="C2651" t="s">
        <v>3326</v>
      </c>
      <c r="D2651" t="s">
        <v>3327</v>
      </c>
    </row>
    <row r="2652" spans="3:4" ht="15">
      <c r="C2652" t="s">
        <v>3328</v>
      </c>
      <c r="D2652" t="s">
        <v>3329</v>
      </c>
    </row>
    <row r="2653" spans="3:4" ht="15">
      <c r="C2653" t="s">
        <v>3330</v>
      </c>
      <c r="D2653" t="s">
        <v>3331</v>
      </c>
    </row>
    <row r="2654" spans="3:4" ht="15">
      <c r="C2654" t="s">
        <v>3332</v>
      </c>
      <c r="D2654" t="s">
        <v>3333</v>
      </c>
    </row>
    <row r="2655" spans="3:4" ht="15">
      <c r="C2655" t="s">
        <v>1262</v>
      </c>
      <c r="D2655" t="s">
        <v>3334</v>
      </c>
    </row>
    <row r="2656" spans="3:4" ht="15">
      <c r="C2656" t="s">
        <v>3335</v>
      </c>
      <c r="D2656" t="s">
        <v>3336</v>
      </c>
    </row>
    <row r="2657" spans="3:4" ht="15">
      <c r="C2657" t="s">
        <v>3337</v>
      </c>
      <c r="D2657" t="s">
        <v>3338</v>
      </c>
    </row>
    <row r="2658" spans="3:4" ht="15">
      <c r="C2658" t="s">
        <v>4495</v>
      </c>
      <c r="D2658" t="s">
        <v>3339</v>
      </c>
    </row>
    <row r="2659" spans="3:4" ht="15">
      <c r="C2659" t="s">
        <v>3340</v>
      </c>
      <c r="D2659" t="s">
        <v>3341</v>
      </c>
    </row>
    <row r="2660" spans="3:4" ht="15">
      <c r="C2660" t="s">
        <v>3342</v>
      </c>
      <c r="D2660" t="s">
        <v>3343</v>
      </c>
    </row>
    <row r="2661" spans="3:4" ht="15">
      <c r="C2661" t="s">
        <v>3344</v>
      </c>
      <c r="D2661" t="s">
        <v>3345</v>
      </c>
    </row>
    <row r="2662" spans="3:4" ht="15">
      <c r="C2662" t="s">
        <v>3346</v>
      </c>
      <c r="D2662" t="s">
        <v>3347</v>
      </c>
    </row>
    <row r="2663" spans="3:4" ht="15">
      <c r="C2663" t="s">
        <v>6707</v>
      </c>
      <c r="D2663" t="s">
        <v>3348</v>
      </c>
    </row>
    <row r="2664" spans="3:4" ht="15">
      <c r="C2664" t="s">
        <v>3349</v>
      </c>
      <c r="D2664" t="s">
        <v>3350</v>
      </c>
    </row>
    <row r="2665" spans="3:4" ht="15">
      <c r="C2665" t="s">
        <v>3351</v>
      </c>
      <c r="D2665" t="s">
        <v>3352</v>
      </c>
    </row>
    <row r="2666" spans="3:4" ht="15">
      <c r="C2666" t="s">
        <v>3353</v>
      </c>
      <c r="D2666" t="s">
        <v>3354</v>
      </c>
    </row>
    <row r="2667" spans="3:4" ht="15">
      <c r="C2667" t="s">
        <v>2591</v>
      </c>
      <c r="D2667" t="s">
        <v>3355</v>
      </c>
    </row>
    <row r="2668" spans="3:4" ht="15">
      <c r="C2668" t="s">
        <v>1004</v>
      </c>
      <c r="D2668" t="s">
        <v>3356</v>
      </c>
    </row>
    <row r="2669" spans="3:4" ht="15">
      <c r="C2669" t="s">
        <v>3357</v>
      </c>
      <c r="D2669" t="s">
        <v>3358</v>
      </c>
    </row>
    <row r="2670" spans="3:4" ht="15">
      <c r="C2670" t="s">
        <v>3359</v>
      </c>
      <c r="D2670" t="s">
        <v>3360</v>
      </c>
    </row>
    <row r="2671" spans="3:4" ht="15">
      <c r="C2671" t="s">
        <v>3361</v>
      </c>
      <c r="D2671" t="s">
        <v>3362</v>
      </c>
    </row>
    <row r="2672" spans="3:4" ht="15">
      <c r="C2672" t="s">
        <v>3363</v>
      </c>
      <c r="D2672" t="s">
        <v>3364</v>
      </c>
    </row>
    <row r="2673" spans="3:4" ht="15">
      <c r="C2673" t="s">
        <v>3365</v>
      </c>
      <c r="D2673" t="s">
        <v>3366</v>
      </c>
    </row>
    <row r="2674" spans="3:4" ht="15">
      <c r="C2674" t="s">
        <v>3367</v>
      </c>
      <c r="D2674" t="s">
        <v>3368</v>
      </c>
    </row>
    <row r="2675" spans="3:4" ht="15">
      <c r="C2675" t="s">
        <v>3369</v>
      </c>
      <c r="D2675" t="s">
        <v>3370</v>
      </c>
    </row>
    <row r="2676" spans="3:4" ht="15">
      <c r="C2676" t="s">
        <v>3371</v>
      </c>
      <c r="D2676" t="s">
        <v>3372</v>
      </c>
    </row>
    <row r="2677" spans="3:4" ht="15">
      <c r="C2677" t="s">
        <v>7022</v>
      </c>
      <c r="D2677" t="s">
        <v>3373</v>
      </c>
    </row>
    <row r="2678" spans="3:4" ht="15">
      <c r="C2678" t="s">
        <v>3374</v>
      </c>
      <c r="D2678" t="s">
        <v>3375</v>
      </c>
    </row>
    <row r="2679" spans="3:4" ht="15">
      <c r="C2679" t="s">
        <v>3376</v>
      </c>
      <c r="D2679" t="s">
        <v>3377</v>
      </c>
    </row>
    <row r="2680" spans="3:4" ht="15">
      <c r="C2680" t="s">
        <v>3378</v>
      </c>
      <c r="D2680" t="s">
        <v>3379</v>
      </c>
    </row>
    <row r="2681" spans="3:4" ht="15">
      <c r="C2681" t="s">
        <v>3380</v>
      </c>
      <c r="D2681" t="s">
        <v>3381</v>
      </c>
    </row>
    <row r="2682" spans="3:4" ht="15">
      <c r="C2682" t="s">
        <v>3382</v>
      </c>
      <c r="D2682" t="s">
        <v>3383</v>
      </c>
    </row>
    <row r="2683" spans="3:4" ht="15">
      <c r="C2683" t="s">
        <v>3384</v>
      </c>
      <c r="D2683" t="s">
        <v>3385</v>
      </c>
    </row>
    <row r="2684" spans="3:4" ht="15">
      <c r="C2684" t="s">
        <v>3386</v>
      </c>
      <c r="D2684" t="s">
        <v>3387</v>
      </c>
    </row>
    <row r="2685" spans="3:4" ht="15">
      <c r="C2685" t="s">
        <v>3388</v>
      </c>
      <c r="D2685" t="s">
        <v>3389</v>
      </c>
    </row>
    <row r="2686" spans="3:4" ht="15">
      <c r="C2686" t="s">
        <v>3390</v>
      </c>
      <c r="D2686" t="s">
        <v>3391</v>
      </c>
    </row>
    <row r="2687" spans="3:4" ht="15">
      <c r="C2687" t="s">
        <v>3392</v>
      </c>
      <c r="D2687" t="s">
        <v>3393</v>
      </c>
    </row>
    <row r="2688" spans="3:4" ht="15">
      <c r="C2688" t="s">
        <v>2903</v>
      </c>
      <c r="D2688" t="s">
        <v>3394</v>
      </c>
    </row>
    <row r="2689" spans="3:4" ht="15">
      <c r="C2689" t="s">
        <v>3395</v>
      </c>
      <c r="D2689" t="s">
        <v>3396</v>
      </c>
    </row>
    <row r="2690" spans="3:4" ht="15">
      <c r="C2690" t="s">
        <v>3397</v>
      </c>
      <c r="D2690" t="s">
        <v>3398</v>
      </c>
    </row>
    <row r="2691" spans="3:4" ht="15">
      <c r="C2691" t="s">
        <v>3399</v>
      </c>
      <c r="D2691" t="s">
        <v>3400</v>
      </c>
    </row>
    <row r="2692" spans="3:4" ht="15">
      <c r="C2692" t="s">
        <v>4471</v>
      </c>
      <c r="D2692" t="s">
        <v>3401</v>
      </c>
    </row>
    <row r="2693" spans="3:4" ht="15">
      <c r="C2693" t="s">
        <v>3402</v>
      </c>
      <c r="D2693" t="s">
        <v>3403</v>
      </c>
    </row>
    <row r="2694" spans="3:4" ht="15">
      <c r="C2694" t="s">
        <v>3404</v>
      </c>
      <c r="D2694" t="s">
        <v>3405</v>
      </c>
    </row>
    <row r="2695" spans="3:4" ht="15">
      <c r="C2695" t="s">
        <v>3406</v>
      </c>
      <c r="D2695" t="s">
        <v>3407</v>
      </c>
    </row>
    <row r="2696" spans="3:4" ht="15">
      <c r="C2696" t="s">
        <v>3408</v>
      </c>
      <c r="D2696" t="s">
        <v>3409</v>
      </c>
    </row>
    <row r="2697" spans="3:4" ht="15">
      <c r="C2697" t="s">
        <v>3410</v>
      </c>
      <c r="D2697" t="s">
        <v>3411</v>
      </c>
    </row>
    <row r="2698" spans="3:4" ht="15">
      <c r="C2698" t="s">
        <v>3412</v>
      </c>
      <c r="D2698" t="s">
        <v>3413</v>
      </c>
    </row>
    <row r="2699" spans="3:4" ht="15">
      <c r="C2699" t="s">
        <v>3414</v>
      </c>
      <c r="D2699" t="s">
        <v>3415</v>
      </c>
    </row>
    <row r="2700" spans="3:4" ht="15">
      <c r="C2700" t="s">
        <v>3416</v>
      </c>
      <c r="D2700" t="s">
        <v>3417</v>
      </c>
    </row>
    <row r="2701" spans="3:4" ht="15">
      <c r="C2701" t="s">
        <v>3418</v>
      </c>
      <c r="D2701" t="s">
        <v>3419</v>
      </c>
    </row>
    <row r="2702" spans="3:4" ht="15">
      <c r="C2702" t="s">
        <v>1006</v>
      </c>
      <c r="D2702" t="s">
        <v>3420</v>
      </c>
    </row>
    <row r="2703" spans="3:4" ht="15">
      <c r="C2703" t="s">
        <v>3421</v>
      </c>
      <c r="D2703" t="s">
        <v>3422</v>
      </c>
    </row>
    <row r="2704" spans="3:4" ht="15">
      <c r="C2704" t="s">
        <v>3423</v>
      </c>
      <c r="D2704" t="s">
        <v>3424</v>
      </c>
    </row>
    <row r="2705" spans="3:4" ht="15">
      <c r="C2705" t="s">
        <v>3425</v>
      </c>
      <c r="D2705" t="s">
        <v>3426</v>
      </c>
    </row>
    <row r="2706" spans="3:4" ht="15">
      <c r="C2706" t="s">
        <v>3427</v>
      </c>
      <c r="D2706" t="s">
        <v>3428</v>
      </c>
    </row>
    <row r="2707" spans="3:4" ht="15">
      <c r="C2707" t="s">
        <v>3429</v>
      </c>
      <c r="D2707" t="s">
        <v>3430</v>
      </c>
    </row>
    <row r="2708" spans="3:4" ht="15">
      <c r="C2708" t="s">
        <v>3431</v>
      </c>
      <c r="D2708" t="s">
        <v>3432</v>
      </c>
    </row>
    <row r="2709" spans="3:4" ht="15">
      <c r="C2709" t="s">
        <v>3433</v>
      </c>
      <c r="D2709" t="s">
        <v>3434</v>
      </c>
    </row>
    <row r="2710" spans="3:4" ht="15">
      <c r="C2710" t="s">
        <v>3435</v>
      </c>
      <c r="D2710" t="s">
        <v>3436</v>
      </c>
    </row>
    <row r="2711" spans="3:4" ht="15">
      <c r="C2711" t="s">
        <v>3437</v>
      </c>
      <c r="D2711" t="s">
        <v>3438</v>
      </c>
    </row>
    <row r="2712" spans="3:4" ht="15">
      <c r="C2712" t="s">
        <v>3439</v>
      </c>
      <c r="D2712" t="s">
        <v>3440</v>
      </c>
    </row>
    <row r="2713" spans="3:4" ht="15">
      <c r="C2713" t="s">
        <v>3441</v>
      </c>
      <c r="D2713" t="s">
        <v>3442</v>
      </c>
    </row>
    <row r="2714" spans="3:4" ht="15">
      <c r="C2714" t="s">
        <v>3443</v>
      </c>
      <c r="D2714" t="s">
        <v>3444</v>
      </c>
    </row>
    <row r="2715" spans="3:4" ht="15">
      <c r="C2715" t="s">
        <v>3445</v>
      </c>
      <c r="D2715" t="s">
        <v>3446</v>
      </c>
    </row>
    <row r="2716" spans="3:4" ht="15">
      <c r="C2716" t="s">
        <v>3447</v>
      </c>
      <c r="D2716" t="s">
        <v>3448</v>
      </c>
    </row>
    <row r="2717" spans="3:4" ht="15">
      <c r="C2717" t="s">
        <v>3449</v>
      </c>
      <c r="D2717" t="s">
        <v>3450</v>
      </c>
    </row>
    <row r="2718" spans="3:4" ht="15">
      <c r="C2718" t="s">
        <v>3451</v>
      </c>
      <c r="D2718" t="s">
        <v>3452</v>
      </c>
    </row>
    <row r="2719" spans="3:4" ht="15">
      <c r="C2719" t="s">
        <v>3453</v>
      </c>
      <c r="D2719" t="s">
        <v>3454</v>
      </c>
    </row>
    <row r="2720" spans="3:4" ht="15">
      <c r="C2720" t="s">
        <v>3455</v>
      </c>
      <c r="D2720" t="s">
        <v>3456</v>
      </c>
    </row>
    <row r="2721" spans="3:4" ht="15">
      <c r="C2721" t="s">
        <v>3457</v>
      </c>
      <c r="D2721" t="s">
        <v>3458</v>
      </c>
    </row>
    <row r="2722" spans="3:4" ht="15">
      <c r="C2722" t="s">
        <v>3459</v>
      </c>
      <c r="D2722" t="s">
        <v>3460</v>
      </c>
    </row>
    <row r="2723" spans="3:4" ht="15">
      <c r="C2723" t="s">
        <v>3461</v>
      </c>
      <c r="D2723" t="s">
        <v>3462</v>
      </c>
    </row>
    <row r="2724" spans="3:4" ht="15">
      <c r="C2724" t="s">
        <v>3463</v>
      </c>
      <c r="D2724" t="s">
        <v>3464</v>
      </c>
    </row>
    <row r="2725" spans="3:4" ht="15">
      <c r="C2725" t="s">
        <v>3465</v>
      </c>
      <c r="D2725" t="s">
        <v>3466</v>
      </c>
    </row>
    <row r="2726" spans="3:4" ht="15">
      <c r="C2726" t="s">
        <v>3467</v>
      </c>
      <c r="D2726" t="s">
        <v>3468</v>
      </c>
    </row>
    <row r="2727" spans="3:4" ht="15">
      <c r="C2727" t="s">
        <v>3469</v>
      </c>
      <c r="D2727" t="s">
        <v>3470</v>
      </c>
    </row>
    <row r="2728" spans="3:4" ht="15">
      <c r="C2728" t="s">
        <v>3471</v>
      </c>
      <c r="D2728" t="s">
        <v>3472</v>
      </c>
    </row>
    <row r="2729" spans="3:4" ht="15">
      <c r="C2729" t="s">
        <v>3473</v>
      </c>
      <c r="D2729" t="s">
        <v>3474</v>
      </c>
    </row>
    <row r="2730" spans="3:4" ht="15">
      <c r="C2730" t="s">
        <v>3475</v>
      </c>
      <c r="D2730" t="s">
        <v>3476</v>
      </c>
    </row>
    <row r="2731" spans="3:4" ht="15">
      <c r="C2731" t="s">
        <v>3477</v>
      </c>
      <c r="D2731" t="s">
        <v>3478</v>
      </c>
    </row>
    <row r="2732" spans="3:4" ht="15">
      <c r="C2732" t="s">
        <v>3479</v>
      </c>
      <c r="D2732" t="s">
        <v>3480</v>
      </c>
    </row>
    <row r="2733" spans="3:4" ht="15">
      <c r="C2733" t="s">
        <v>3481</v>
      </c>
      <c r="D2733" t="s">
        <v>3482</v>
      </c>
    </row>
    <row r="2734" spans="3:4" ht="15">
      <c r="C2734" t="s">
        <v>3483</v>
      </c>
      <c r="D2734" t="s">
        <v>3484</v>
      </c>
    </row>
    <row r="2735" spans="3:4" ht="15">
      <c r="C2735" t="s">
        <v>3485</v>
      </c>
      <c r="D2735" t="s">
        <v>3486</v>
      </c>
    </row>
    <row r="2736" spans="3:4" ht="15">
      <c r="C2736" t="s">
        <v>3487</v>
      </c>
      <c r="D2736" t="s">
        <v>3488</v>
      </c>
    </row>
    <row r="2737" spans="3:4" ht="15">
      <c r="C2737" t="s">
        <v>3489</v>
      </c>
      <c r="D2737" t="s">
        <v>3490</v>
      </c>
    </row>
    <row r="2738" spans="3:4" ht="15">
      <c r="C2738" t="s">
        <v>4732</v>
      </c>
      <c r="D2738" t="s">
        <v>3491</v>
      </c>
    </row>
    <row r="2739" spans="3:4" ht="15">
      <c r="C2739" t="s">
        <v>3492</v>
      </c>
      <c r="D2739" t="s">
        <v>3493</v>
      </c>
    </row>
    <row r="2740" spans="3:4" ht="15">
      <c r="C2740" t="s">
        <v>3494</v>
      </c>
      <c r="D2740" t="s">
        <v>3495</v>
      </c>
    </row>
    <row r="2741" spans="3:4" ht="15">
      <c r="C2741" t="s">
        <v>3496</v>
      </c>
      <c r="D2741" t="s">
        <v>3497</v>
      </c>
    </row>
    <row r="2742" spans="3:4" ht="15">
      <c r="C2742" t="s">
        <v>3498</v>
      </c>
      <c r="D2742" t="s">
        <v>3499</v>
      </c>
    </row>
    <row r="2743" spans="3:4" ht="15">
      <c r="C2743" t="s">
        <v>3500</v>
      </c>
      <c r="D2743" t="s">
        <v>3501</v>
      </c>
    </row>
    <row r="2744" spans="3:4" ht="15">
      <c r="C2744" t="s">
        <v>3502</v>
      </c>
      <c r="D2744" t="s">
        <v>3503</v>
      </c>
    </row>
    <row r="2745" spans="3:4" ht="15">
      <c r="C2745" t="s">
        <v>3504</v>
      </c>
      <c r="D2745" t="s">
        <v>3505</v>
      </c>
    </row>
    <row r="2746" spans="3:4" ht="15">
      <c r="C2746" t="s">
        <v>3506</v>
      </c>
      <c r="D2746" t="s">
        <v>3507</v>
      </c>
    </row>
    <row r="2747" spans="3:4" ht="15">
      <c r="C2747" t="s">
        <v>7250</v>
      </c>
      <c r="D2747" t="s">
        <v>3508</v>
      </c>
    </row>
    <row r="2748" spans="3:4" ht="15">
      <c r="C2748" t="s">
        <v>3509</v>
      </c>
      <c r="D2748" t="s">
        <v>3510</v>
      </c>
    </row>
    <row r="2749" spans="3:4" ht="15">
      <c r="C2749" t="s">
        <v>3511</v>
      </c>
      <c r="D2749" t="s">
        <v>3512</v>
      </c>
    </row>
    <row r="2750" spans="3:4" ht="15">
      <c r="C2750" t="s">
        <v>3513</v>
      </c>
      <c r="D2750" t="s">
        <v>3514</v>
      </c>
    </row>
    <row r="2751" spans="3:4" ht="15">
      <c r="C2751" t="s">
        <v>3515</v>
      </c>
      <c r="D2751" t="s">
        <v>3516</v>
      </c>
    </row>
    <row r="2752" spans="3:4" ht="15">
      <c r="C2752" t="s">
        <v>3517</v>
      </c>
      <c r="D2752" t="s">
        <v>3518</v>
      </c>
    </row>
    <row r="2753" spans="3:4" ht="15">
      <c r="C2753" t="s">
        <v>3519</v>
      </c>
      <c r="D2753" t="s">
        <v>3520</v>
      </c>
    </row>
    <row r="2754" spans="3:4" ht="15">
      <c r="C2754" t="s">
        <v>3521</v>
      </c>
      <c r="D2754" t="s">
        <v>3522</v>
      </c>
    </row>
    <row r="2755" spans="3:4" ht="15">
      <c r="C2755" t="s">
        <v>3523</v>
      </c>
      <c r="D2755" t="s">
        <v>3524</v>
      </c>
    </row>
    <row r="2756" spans="3:4" ht="15">
      <c r="C2756" t="s">
        <v>3525</v>
      </c>
      <c r="D2756" t="s">
        <v>3526</v>
      </c>
    </row>
    <row r="2757" spans="3:4" ht="15">
      <c r="C2757" t="s">
        <v>3527</v>
      </c>
      <c r="D2757" t="s">
        <v>3528</v>
      </c>
    </row>
    <row r="2758" spans="3:4" ht="15">
      <c r="C2758" t="s">
        <v>3529</v>
      </c>
      <c r="D2758" t="s">
        <v>3530</v>
      </c>
    </row>
    <row r="2759" spans="3:4" ht="15">
      <c r="C2759" t="s">
        <v>3531</v>
      </c>
      <c r="D2759" t="s">
        <v>3532</v>
      </c>
    </row>
    <row r="2760" spans="3:4" ht="15">
      <c r="C2760" t="s">
        <v>3533</v>
      </c>
      <c r="D2760" t="s">
        <v>3534</v>
      </c>
    </row>
    <row r="2761" spans="3:4" ht="15">
      <c r="C2761" t="s">
        <v>3535</v>
      </c>
      <c r="D2761" t="s">
        <v>3536</v>
      </c>
    </row>
    <row r="2762" spans="3:4" ht="15">
      <c r="C2762" t="s">
        <v>3537</v>
      </c>
      <c r="D2762" t="s">
        <v>3538</v>
      </c>
    </row>
    <row r="2763" spans="3:4" ht="15">
      <c r="C2763" t="s">
        <v>861</v>
      </c>
      <c r="D2763" t="s">
        <v>3539</v>
      </c>
    </row>
    <row r="2764" spans="3:4" ht="15">
      <c r="C2764" t="s">
        <v>3540</v>
      </c>
      <c r="D2764" t="s">
        <v>3541</v>
      </c>
    </row>
    <row r="2765" spans="3:4" ht="15">
      <c r="C2765" t="s">
        <v>3542</v>
      </c>
      <c r="D2765" t="s">
        <v>3543</v>
      </c>
    </row>
    <row r="2766" spans="3:4" ht="15">
      <c r="C2766" t="s">
        <v>3544</v>
      </c>
      <c r="D2766" t="s">
        <v>3545</v>
      </c>
    </row>
    <row r="2767" spans="3:4" ht="15">
      <c r="C2767" t="s">
        <v>3546</v>
      </c>
      <c r="D2767" t="s">
        <v>3547</v>
      </c>
    </row>
    <row r="2768" spans="3:4" ht="15">
      <c r="C2768" t="s">
        <v>3548</v>
      </c>
      <c r="D2768" t="s">
        <v>3549</v>
      </c>
    </row>
    <row r="2769" spans="3:4" ht="15">
      <c r="C2769" t="s">
        <v>3550</v>
      </c>
      <c r="D2769" t="s">
        <v>3551</v>
      </c>
    </row>
    <row r="2770" spans="3:4" ht="15">
      <c r="C2770" t="s">
        <v>3552</v>
      </c>
      <c r="D2770" t="s">
        <v>3553</v>
      </c>
    </row>
    <row r="2771" spans="3:4" ht="15">
      <c r="C2771" t="s">
        <v>3554</v>
      </c>
      <c r="D2771" t="s">
        <v>3555</v>
      </c>
    </row>
    <row r="2772" spans="3:4" ht="15">
      <c r="C2772" t="s">
        <v>3556</v>
      </c>
      <c r="D2772" t="s">
        <v>3557</v>
      </c>
    </row>
    <row r="2773" spans="3:4" ht="15">
      <c r="C2773" t="s">
        <v>3558</v>
      </c>
      <c r="D2773" t="s">
        <v>3559</v>
      </c>
    </row>
    <row r="2774" spans="3:4" ht="15">
      <c r="C2774" t="s">
        <v>3560</v>
      </c>
      <c r="D2774" t="s">
        <v>3561</v>
      </c>
    </row>
    <row r="2775" spans="3:4" ht="15">
      <c r="C2775" t="s">
        <v>3562</v>
      </c>
      <c r="D2775" t="s">
        <v>3563</v>
      </c>
    </row>
    <row r="2776" spans="3:4" ht="15">
      <c r="C2776" t="s">
        <v>3564</v>
      </c>
      <c r="D2776" t="s">
        <v>3565</v>
      </c>
    </row>
    <row r="2777" spans="3:4" ht="15">
      <c r="C2777" t="s">
        <v>3566</v>
      </c>
      <c r="D2777" t="s">
        <v>3567</v>
      </c>
    </row>
    <row r="2778" spans="3:4" ht="15">
      <c r="C2778" t="s">
        <v>3568</v>
      </c>
      <c r="D2778" t="s">
        <v>3569</v>
      </c>
    </row>
    <row r="2779" spans="3:4" ht="15">
      <c r="C2779" t="s">
        <v>3570</v>
      </c>
      <c r="D2779" t="s">
        <v>3571</v>
      </c>
    </row>
    <row r="2780" spans="3:4" ht="15">
      <c r="C2780" t="s">
        <v>25</v>
      </c>
      <c r="D2780" t="s">
        <v>3572</v>
      </c>
    </row>
    <row r="2781" spans="3:4" ht="15">
      <c r="C2781" t="s">
        <v>3573</v>
      </c>
      <c r="D2781" t="s">
        <v>3574</v>
      </c>
    </row>
    <row r="2782" spans="3:4" ht="15">
      <c r="C2782" t="s">
        <v>3575</v>
      </c>
      <c r="D2782" t="s">
        <v>3576</v>
      </c>
    </row>
    <row r="2783" spans="3:4" ht="15">
      <c r="C2783" t="s">
        <v>3577</v>
      </c>
      <c r="D2783" t="s">
        <v>3578</v>
      </c>
    </row>
    <row r="2784" spans="3:4" ht="15">
      <c r="C2784" t="s">
        <v>3579</v>
      </c>
      <c r="D2784" t="s">
        <v>3580</v>
      </c>
    </row>
    <row r="2785" spans="3:4" ht="15">
      <c r="C2785" t="s">
        <v>3581</v>
      </c>
      <c r="D2785" t="s">
        <v>3582</v>
      </c>
    </row>
    <row r="2786" spans="3:4" ht="15">
      <c r="C2786" t="s">
        <v>3583</v>
      </c>
      <c r="D2786" t="s">
        <v>3584</v>
      </c>
    </row>
    <row r="2787" spans="3:4" ht="15">
      <c r="C2787" t="s">
        <v>3585</v>
      </c>
      <c r="D2787" t="s">
        <v>3586</v>
      </c>
    </row>
    <row r="2788" spans="3:4" ht="15">
      <c r="C2788" t="s">
        <v>3587</v>
      </c>
      <c r="D2788" t="s">
        <v>3588</v>
      </c>
    </row>
    <row r="2789" spans="3:4" ht="15">
      <c r="C2789" t="s">
        <v>3589</v>
      </c>
      <c r="D2789" t="s">
        <v>3590</v>
      </c>
    </row>
    <row r="2790" spans="3:4" ht="15">
      <c r="C2790" t="s">
        <v>3591</v>
      </c>
      <c r="D2790" t="s">
        <v>3592</v>
      </c>
    </row>
    <row r="2791" spans="3:4" ht="15">
      <c r="C2791" t="s">
        <v>3593</v>
      </c>
      <c r="D2791" t="s">
        <v>3594</v>
      </c>
    </row>
    <row r="2792" spans="3:4" ht="15">
      <c r="C2792" t="s">
        <v>238</v>
      </c>
      <c r="D2792" t="s">
        <v>3595</v>
      </c>
    </row>
    <row r="2793" spans="3:4" ht="15">
      <c r="C2793" t="s">
        <v>3596</v>
      </c>
      <c r="D2793" t="s">
        <v>3597</v>
      </c>
    </row>
    <row r="2794" spans="3:4" ht="15">
      <c r="C2794" t="s">
        <v>3598</v>
      </c>
      <c r="D2794" t="s">
        <v>3599</v>
      </c>
    </row>
    <row r="2795" spans="3:4" ht="15">
      <c r="C2795" t="s">
        <v>7133</v>
      </c>
      <c r="D2795" t="s">
        <v>3600</v>
      </c>
    </row>
    <row r="2796" spans="3:4" ht="15">
      <c r="C2796" t="s">
        <v>3601</v>
      </c>
      <c r="D2796" t="s">
        <v>3602</v>
      </c>
    </row>
    <row r="2797" spans="3:4" ht="15">
      <c r="C2797" t="s">
        <v>4672</v>
      </c>
      <c r="D2797" t="s">
        <v>3603</v>
      </c>
    </row>
    <row r="2798" spans="3:4" ht="15">
      <c r="C2798" t="s">
        <v>3604</v>
      </c>
      <c r="D2798" t="s">
        <v>3605</v>
      </c>
    </row>
    <row r="2799" spans="3:4" ht="15">
      <c r="C2799" t="s">
        <v>3606</v>
      </c>
      <c r="D2799" t="s">
        <v>3607</v>
      </c>
    </row>
    <row r="2800" spans="3:4" ht="15">
      <c r="C2800" t="s">
        <v>3608</v>
      </c>
      <c r="D2800" t="s">
        <v>3609</v>
      </c>
    </row>
    <row r="2801" spans="3:4" ht="15">
      <c r="C2801" t="s">
        <v>3610</v>
      </c>
      <c r="D2801" t="s">
        <v>3611</v>
      </c>
    </row>
    <row r="2802" spans="3:4" ht="15">
      <c r="C2802" t="s">
        <v>3612</v>
      </c>
      <c r="D2802" t="s">
        <v>3613</v>
      </c>
    </row>
    <row r="2803" spans="3:4" ht="15">
      <c r="C2803" t="s">
        <v>3614</v>
      </c>
      <c r="D2803" t="s">
        <v>3615</v>
      </c>
    </row>
    <row r="2804" spans="3:4" ht="15">
      <c r="C2804" t="s">
        <v>3616</v>
      </c>
      <c r="D2804" t="s">
        <v>3617</v>
      </c>
    </row>
    <row r="2805" spans="3:4" ht="15">
      <c r="C2805" t="s">
        <v>3618</v>
      </c>
      <c r="D2805" t="s">
        <v>3619</v>
      </c>
    </row>
    <row r="2806" spans="3:4" ht="15">
      <c r="C2806" t="s">
        <v>3620</v>
      </c>
      <c r="D2806" t="s">
        <v>3621</v>
      </c>
    </row>
    <row r="2807" spans="3:4" ht="15">
      <c r="C2807" t="s">
        <v>2103</v>
      </c>
      <c r="D2807" t="s">
        <v>3622</v>
      </c>
    </row>
    <row r="2808" spans="3:4" ht="15">
      <c r="C2808" t="s">
        <v>3623</v>
      </c>
      <c r="D2808" t="s">
        <v>3624</v>
      </c>
    </row>
    <row r="2809" spans="3:4" ht="15">
      <c r="C2809" t="s">
        <v>3625</v>
      </c>
      <c r="D2809" t="s">
        <v>3626</v>
      </c>
    </row>
    <row r="2810" spans="3:4" ht="15">
      <c r="C2810" t="s">
        <v>3627</v>
      </c>
      <c r="D2810" t="s">
        <v>3628</v>
      </c>
    </row>
    <row r="2811" spans="3:4" ht="15">
      <c r="C2811" t="s">
        <v>3629</v>
      </c>
      <c r="D2811" t="s">
        <v>3630</v>
      </c>
    </row>
    <row r="2812" spans="3:4" ht="15">
      <c r="C2812" t="s">
        <v>304</v>
      </c>
      <c r="D2812" t="s">
        <v>3631</v>
      </c>
    </row>
    <row r="2813" spans="3:4" ht="15">
      <c r="C2813" t="s">
        <v>3632</v>
      </c>
      <c r="D2813" t="s">
        <v>3633</v>
      </c>
    </row>
    <row r="2814" spans="3:4" ht="15">
      <c r="C2814" t="s">
        <v>3634</v>
      </c>
      <c r="D2814" t="s">
        <v>3635</v>
      </c>
    </row>
    <row r="2815" spans="3:4" ht="15">
      <c r="C2815" t="s">
        <v>3636</v>
      </c>
      <c r="D2815" t="s">
        <v>3637</v>
      </c>
    </row>
    <row r="2816" spans="3:4" ht="15">
      <c r="C2816" t="s">
        <v>4312</v>
      </c>
      <c r="D2816" t="s">
        <v>3638</v>
      </c>
    </row>
    <row r="2817" spans="3:4" ht="15">
      <c r="C2817" t="s">
        <v>3639</v>
      </c>
      <c r="D2817" t="s">
        <v>3640</v>
      </c>
    </row>
    <row r="2818" spans="3:4" ht="15">
      <c r="C2818" t="s">
        <v>7396</v>
      </c>
      <c r="D2818" t="s">
        <v>3641</v>
      </c>
    </row>
    <row r="2819" spans="3:4" ht="15">
      <c r="C2819" t="s">
        <v>3642</v>
      </c>
      <c r="D2819" t="s">
        <v>3643</v>
      </c>
    </row>
    <row r="2820" spans="3:4" ht="15">
      <c r="C2820" t="s">
        <v>3644</v>
      </c>
      <c r="D2820" t="s">
        <v>3645</v>
      </c>
    </row>
    <row r="2821" spans="3:4" ht="15">
      <c r="C2821" t="s">
        <v>3646</v>
      </c>
      <c r="D2821" t="s">
        <v>3647</v>
      </c>
    </row>
    <row r="2822" spans="3:4" ht="15">
      <c r="C2822" t="s">
        <v>3648</v>
      </c>
      <c r="D2822" t="s">
        <v>3649</v>
      </c>
    </row>
    <row r="2823" spans="3:4" ht="15">
      <c r="C2823" t="s">
        <v>3650</v>
      </c>
      <c r="D2823" t="s">
        <v>3651</v>
      </c>
    </row>
    <row r="2824" spans="3:4" ht="15">
      <c r="C2824" t="s">
        <v>3652</v>
      </c>
      <c r="D2824" t="s">
        <v>3653</v>
      </c>
    </row>
    <row r="2825" spans="3:4" ht="15">
      <c r="C2825" t="s">
        <v>3654</v>
      </c>
      <c r="D2825" t="s">
        <v>3655</v>
      </c>
    </row>
    <row r="2826" spans="3:4" ht="15">
      <c r="C2826" t="s">
        <v>517</v>
      </c>
      <c r="D2826" t="s">
        <v>3656</v>
      </c>
    </row>
    <row r="2827" spans="3:4" ht="15">
      <c r="C2827" t="s">
        <v>3657</v>
      </c>
      <c r="D2827" t="s">
        <v>3658</v>
      </c>
    </row>
    <row r="2828" spans="3:4" ht="15">
      <c r="C2828" t="s">
        <v>3659</v>
      </c>
      <c r="D2828" t="s">
        <v>3660</v>
      </c>
    </row>
    <row r="2829" spans="3:4" ht="15">
      <c r="C2829" t="s">
        <v>4756</v>
      </c>
      <c r="D2829" t="s">
        <v>3661</v>
      </c>
    </row>
    <row r="2830" spans="3:4" ht="15">
      <c r="C2830" t="s">
        <v>4617</v>
      </c>
      <c r="D2830" t="s">
        <v>3662</v>
      </c>
    </row>
    <row r="2831" spans="3:4" ht="15">
      <c r="C2831" t="s">
        <v>3663</v>
      </c>
      <c r="D2831" t="s">
        <v>3664</v>
      </c>
    </row>
    <row r="2832" spans="3:4" ht="15">
      <c r="C2832" t="s">
        <v>3665</v>
      </c>
      <c r="D2832" t="s">
        <v>3666</v>
      </c>
    </row>
    <row r="2833" spans="3:4" ht="15">
      <c r="C2833" t="s">
        <v>3667</v>
      </c>
      <c r="D2833" t="s">
        <v>3668</v>
      </c>
    </row>
    <row r="2834" spans="3:4" ht="15">
      <c r="C2834" t="s">
        <v>3669</v>
      </c>
      <c r="D2834" t="s">
        <v>3670</v>
      </c>
    </row>
    <row r="2835" spans="3:4" ht="15">
      <c r="C2835" t="s">
        <v>3671</v>
      </c>
      <c r="D2835" t="s">
        <v>3672</v>
      </c>
    </row>
    <row r="2836" spans="3:4" ht="15">
      <c r="C2836" t="s">
        <v>3673</v>
      </c>
      <c r="D2836" t="s">
        <v>3674</v>
      </c>
    </row>
    <row r="2837" spans="3:4" ht="15">
      <c r="C2837" t="s">
        <v>3675</v>
      </c>
      <c r="D2837" t="s">
        <v>3676</v>
      </c>
    </row>
    <row r="2838" spans="3:4" ht="15">
      <c r="C2838" t="s">
        <v>3677</v>
      </c>
      <c r="D2838" t="s">
        <v>3678</v>
      </c>
    </row>
    <row r="2839" spans="3:4" ht="15">
      <c r="C2839" t="s">
        <v>3679</v>
      </c>
      <c r="D2839" t="s">
        <v>3680</v>
      </c>
    </row>
    <row r="2840" spans="3:4" ht="15">
      <c r="C2840" t="s">
        <v>3681</v>
      </c>
      <c r="D2840" t="s">
        <v>3682</v>
      </c>
    </row>
    <row r="2841" spans="3:4" ht="15">
      <c r="C2841" t="s">
        <v>3683</v>
      </c>
      <c r="D2841" t="s">
        <v>3684</v>
      </c>
    </row>
    <row r="2842" spans="3:4" ht="15">
      <c r="C2842" t="s">
        <v>3685</v>
      </c>
      <c r="D2842" t="s">
        <v>3686</v>
      </c>
    </row>
    <row r="2843" spans="3:4" ht="15">
      <c r="C2843" t="s">
        <v>4444</v>
      </c>
      <c r="D2843" t="s">
        <v>3687</v>
      </c>
    </row>
    <row r="2844" spans="3:4" ht="15">
      <c r="C2844" t="s">
        <v>3688</v>
      </c>
      <c r="D2844" t="s">
        <v>3689</v>
      </c>
    </row>
    <row r="2845" spans="3:4" ht="15">
      <c r="C2845" t="s">
        <v>3690</v>
      </c>
      <c r="D2845" t="s">
        <v>3691</v>
      </c>
    </row>
    <row r="2846" spans="3:4" ht="15">
      <c r="C2846" t="s">
        <v>3692</v>
      </c>
      <c r="D2846" t="s">
        <v>3693</v>
      </c>
    </row>
    <row r="2847" spans="3:4" ht="15">
      <c r="C2847" t="s">
        <v>3694</v>
      </c>
      <c r="D2847" t="s">
        <v>3695</v>
      </c>
    </row>
    <row r="2848" spans="3:4" ht="15">
      <c r="C2848" t="s">
        <v>3696</v>
      </c>
      <c r="D2848" t="s">
        <v>3697</v>
      </c>
    </row>
    <row r="2849" spans="3:4" ht="15">
      <c r="C2849" t="s">
        <v>3698</v>
      </c>
      <c r="D2849" t="s">
        <v>3699</v>
      </c>
    </row>
    <row r="2850" spans="3:4" ht="15">
      <c r="C2850" t="s">
        <v>3700</v>
      </c>
      <c r="D2850" t="s">
        <v>3701</v>
      </c>
    </row>
    <row r="2851" spans="3:4" ht="15">
      <c r="C2851" t="s">
        <v>601</v>
      </c>
      <c r="D2851" t="s">
        <v>3702</v>
      </c>
    </row>
    <row r="2852" spans="3:4" ht="15">
      <c r="C2852" t="s">
        <v>2374</v>
      </c>
      <c r="D2852" t="s">
        <v>3703</v>
      </c>
    </row>
    <row r="2853" spans="3:4" ht="15">
      <c r="C2853" t="s">
        <v>3704</v>
      </c>
      <c r="D2853" t="s">
        <v>3705</v>
      </c>
    </row>
    <row r="2854" spans="3:4" ht="15">
      <c r="C2854" t="s">
        <v>3706</v>
      </c>
      <c r="D2854" t="s">
        <v>3707</v>
      </c>
    </row>
    <row r="2855" spans="3:4" ht="15">
      <c r="C2855" t="s">
        <v>3708</v>
      </c>
      <c r="D2855" t="s">
        <v>3709</v>
      </c>
    </row>
    <row r="2856" spans="3:4" ht="15">
      <c r="C2856" t="s">
        <v>3710</v>
      </c>
      <c r="D2856" t="s">
        <v>3711</v>
      </c>
    </row>
    <row r="2857" spans="3:4" ht="15">
      <c r="C2857" t="s">
        <v>3712</v>
      </c>
      <c r="D2857" t="s">
        <v>3713</v>
      </c>
    </row>
    <row r="2858" spans="3:4" ht="15">
      <c r="C2858" t="s">
        <v>4346</v>
      </c>
      <c r="D2858" t="s">
        <v>3714</v>
      </c>
    </row>
    <row r="2859" spans="3:4" ht="15">
      <c r="C2859" t="s">
        <v>998</v>
      </c>
      <c r="D2859" t="s">
        <v>3715</v>
      </c>
    </row>
    <row r="2860" spans="3:4" ht="15">
      <c r="C2860" t="s">
        <v>3716</v>
      </c>
      <c r="D2860" t="s">
        <v>3717</v>
      </c>
    </row>
    <row r="2861" spans="3:4" ht="15">
      <c r="C2861" t="s">
        <v>3718</v>
      </c>
      <c r="D2861" t="s">
        <v>3719</v>
      </c>
    </row>
    <row r="2862" spans="3:4" ht="15">
      <c r="C2862" t="s">
        <v>3720</v>
      </c>
      <c r="D2862" t="s">
        <v>3721</v>
      </c>
    </row>
    <row r="2863" spans="3:4" ht="15">
      <c r="C2863" t="s">
        <v>3722</v>
      </c>
      <c r="D2863" t="s">
        <v>3723</v>
      </c>
    </row>
    <row r="2864" spans="3:4" ht="15">
      <c r="C2864" t="s">
        <v>3724</v>
      </c>
      <c r="D2864" t="s">
        <v>3725</v>
      </c>
    </row>
    <row r="2865" spans="3:4" ht="15">
      <c r="C2865" t="s">
        <v>3726</v>
      </c>
      <c r="D2865" t="s">
        <v>3727</v>
      </c>
    </row>
    <row r="2866" spans="3:4" ht="15">
      <c r="C2866" t="s">
        <v>3728</v>
      </c>
      <c r="D2866" t="s">
        <v>3729</v>
      </c>
    </row>
    <row r="2867" spans="3:4" ht="15">
      <c r="C2867" t="s">
        <v>3730</v>
      </c>
      <c r="D2867" t="s">
        <v>3731</v>
      </c>
    </row>
    <row r="2868" spans="3:4" ht="15">
      <c r="C2868" t="s">
        <v>3732</v>
      </c>
      <c r="D2868" t="s">
        <v>3733</v>
      </c>
    </row>
    <row r="2869" spans="3:4" ht="15">
      <c r="C2869" t="s">
        <v>3734</v>
      </c>
      <c r="D2869" t="s">
        <v>3735</v>
      </c>
    </row>
    <row r="2870" spans="3:4" ht="15">
      <c r="C2870" t="s">
        <v>5007</v>
      </c>
      <c r="D2870" t="s">
        <v>3736</v>
      </c>
    </row>
    <row r="2871" spans="3:4" ht="15">
      <c r="C2871" t="s">
        <v>3737</v>
      </c>
      <c r="D2871" t="s">
        <v>3738</v>
      </c>
    </row>
    <row r="2872" spans="3:4" ht="15">
      <c r="C2872" t="s">
        <v>3739</v>
      </c>
      <c r="D2872" t="s">
        <v>3740</v>
      </c>
    </row>
    <row r="2873" spans="3:4" ht="15">
      <c r="C2873" t="s">
        <v>3741</v>
      </c>
      <c r="D2873" t="s">
        <v>3742</v>
      </c>
    </row>
    <row r="2874" spans="3:4" ht="15">
      <c r="C2874" t="s">
        <v>3743</v>
      </c>
      <c r="D2874" t="s">
        <v>3744</v>
      </c>
    </row>
    <row r="2875" spans="3:4" ht="15">
      <c r="C2875" t="s">
        <v>3745</v>
      </c>
      <c r="D2875" t="s">
        <v>3746</v>
      </c>
    </row>
    <row r="2876" spans="3:4" ht="15">
      <c r="C2876" t="s">
        <v>3747</v>
      </c>
      <c r="D2876" t="s">
        <v>3748</v>
      </c>
    </row>
    <row r="2877" spans="3:4" ht="15">
      <c r="C2877" t="s">
        <v>3749</v>
      </c>
      <c r="D2877" t="s">
        <v>3750</v>
      </c>
    </row>
    <row r="2878" spans="3:4" ht="15">
      <c r="C2878" t="s">
        <v>3751</v>
      </c>
      <c r="D2878" t="s">
        <v>3752</v>
      </c>
    </row>
    <row r="2879" spans="3:4" ht="15">
      <c r="C2879" t="s">
        <v>3753</v>
      </c>
      <c r="D2879" t="s">
        <v>3754</v>
      </c>
    </row>
    <row r="2880" spans="3:4" ht="15">
      <c r="C2880" t="s">
        <v>3755</v>
      </c>
      <c r="D2880" t="s">
        <v>3756</v>
      </c>
    </row>
    <row r="2881" spans="3:4" ht="15">
      <c r="C2881" t="s">
        <v>3757</v>
      </c>
      <c r="D2881" t="s">
        <v>3758</v>
      </c>
    </row>
    <row r="2882" spans="3:4" ht="15">
      <c r="C2882" t="s">
        <v>3759</v>
      </c>
      <c r="D2882" t="s">
        <v>3760</v>
      </c>
    </row>
    <row r="2883" spans="3:4" ht="15">
      <c r="C2883" t="s">
        <v>3761</v>
      </c>
      <c r="D2883" t="s">
        <v>3762</v>
      </c>
    </row>
    <row r="2884" spans="3:4" ht="15">
      <c r="C2884" t="s">
        <v>3763</v>
      </c>
      <c r="D2884" t="s">
        <v>3764</v>
      </c>
    </row>
    <row r="2885" spans="3:4" ht="15">
      <c r="C2885" t="s">
        <v>3765</v>
      </c>
      <c r="D2885" t="s">
        <v>3766</v>
      </c>
    </row>
    <row r="2886" spans="3:4" ht="15">
      <c r="C2886" t="s">
        <v>3767</v>
      </c>
      <c r="D2886" t="s">
        <v>3768</v>
      </c>
    </row>
    <row r="2887" spans="3:4" ht="15">
      <c r="C2887" t="s">
        <v>3769</v>
      </c>
      <c r="D2887" t="s">
        <v>3770</v>
      </c>
    </row>
    <row r="2888" spans="3:4" ht="15">
      <c r="C2888" t="s">
        <v>3771</v>
      </c>
      <c r="D2888" t="s">
        <v>3772</v>
      </c>
    </row>
    <row r="2889" spans="3:4" ht="15">
      <c r="C2889" t="s">
        <v>3773</v>
      </c>
      <c r="D2889" t="s">
        <v>3774</v>
      </c>
    </row>
    <row r="2890" spans="3:4" ht="15">
      <c r="C2890" t="s">
        <v>3775</v>
      </c>
      <c r="D2890" t="s">
        <v>3776</v>
      </c>
    </row>
    <row r="2891" spans="3:4" ht="15">
      <c r="C2891" t="s">
        <v>3777</v>
      </c>
      <c r="D2891" t="s">
        <v>3778</v>
      </c>
    </row>
    <row r="2892" spans="3:4" ht="15">
      <c r="C2892" t="s">
        <v>3779</v>
      </c>
      <c r="D2892" t="s">
        <v>3780</v>
      </c>
    </row>
    <row r="2893" spans="3:4" ht="15">
      <c r="C2893" t="s">
        <v>3781</v>
      </c>
      <c r="D2893" t="s">
        <v>3782</v>
      </c>
    </row>
    <row r="2894" spans="3:4" ht="15">
      <c r="C2894" t="s">
        <v>3783</v>
      </c>
      <c r="D2894" t="s">
        <v>3784</v>
      </c>
    </row>
    <row r="2895" spans="3:4" ht="15">
      <c r="C2895" t="s">
        <v>3785</v>
      </c>
      <c r="D2895" t="s">
        <v>3786</v>
      </c>
    </row>
    <row r="2896" spans="3:4" ht="15">
      <c r="C2896" t="s">
        <v>3787</v>
      </c>
      <c r="D2896" t="s">
        <v>3788</v>
      </c>
    </row>
    <row r="2897" spans="3:4" ht="15">
      <c r="C2897" t="s">
        <v>3789</v>
      </c>
      <c r="D2897" t="s">
        <v>3790</v>
      </c>
    </row>
    <row r="2898" spans="3:4" ht="15">
      <c r="C2898" t="s">
        <v>3791</v>
      </c>
      <c r="D2898" t="s">
        <v>3792</v>
      </c>
    </row>
    <row r="2899" spans="3:4" ht="15">
      <c r="C2899" t="s">
        <v>3793</v>
      </c>
      <c r="D2899" t="s">
        <v>3794</v>
      </c>
    </row>
    <row r="2900" spans="3:4" ht="15">
      <c r="C2900" t="s">
        <v>3795</v>
      </c>
      <c r="D2900" t="s">
        <v>3796</v>
      </c>
    </row>
    <row r="2901" spans="3:4" ht="15">
      <c r="C2901" t="s">
        <v>3797</v>
      </c>
      <c r="D2901" t="s">
        <v>3798</v>
      </c>
    </row>
    <row r="2902" spans="3:4" ht="15">
      <c r="C2902" t="s">
        <v>3799</v>
      </c>
      <c r="D2902" t="s">
        <v>3800</v>
      </c>
    </row>
    <row r="2903" spans="3:4" ht="15">
      <c r="C2903" t="s">
        <v>3801</v>
      </c>
      <c r="D2903" t="s">
        <v>3802</v>
      </c>
    </row>
    <row r="2904" spans="3:4" ht="15">
      <c r="C2904" t="s">
        <v>3803</v>
      </c>
      <c r="D2904" t="s">
        <v>3804</v>
      </c>
    </row>
    <row r="2905" spans="3:4" ht="15">
      <c r="C2905" t="s">
        <v>3805</v>
      </c>
      <c r="D2905" t="s">
        <v>3806</v>
      </c>
    </row>
    <row r="2906" spans="3:4" ht="15">
      <c r="C2906" t="s">
        <v>3807</v>
      </c>
      <c r="D2906" t="s">
        <v>3808</v>
      </c>
    </row>
    <row r="2907" spans="3:4" ht="15">
      <c r="C2907" t="s">
        <v>3809</v>
      </c>
      <c r="D2907" t="s">
        <v>3810</v>
      </c>
    </row>
    <row r="2908" spans="3:4" ht="15">
      <c r="C2908" t="s">
        <v>3811</v>
      </c>
      <c r="D2908" t="s">
        <v>3812</v>
      </c>
    </row>
    <row r="2909" spans="3:4" ht="15">
      <c r="C2909" t="s">
        <v>3813</v>
      </c>
      <c r="D2909" t="s">
        <v>3814</v>
      </c>
    </row>
    <row r="2910" spans="3:4" ht="15">
      <c r="C2910" t="s">
        <v>3815</v>
      </c>
      <c r="D2910" t="s">
        <v>3816</v>
      </c>
    </row>
    <row r="2911" spans="3:4" ht="15">
      <c r="C2911" t="s">
        <v>3817</v>
      </c>
      <c r="D2911" t="s">
        <v>3818</v>
      </c>
    </row>
    <row r="2912" spans="3:4" ht="15">
      <c r="C2912" t="s">
        <v>3819</v>
      </c>
      <c r="D2912" t="s">
        <v>3820</v>
      </c>
    </row>
    <row r="2913" spans="3:4" ht="15">
      <c r="C2913" t="s">
        <v>3821</v>
      </c>
      <c r="D2913" t="s">
        <v>3822</v>
      </c>
    </row>
    <row r="2914" spans="3:4" ht="15">
      <c r="C2914" t="s">
        <v>3823</v>
      </c>
      <c r="D2914" t="s">
        <v>3824</v>
      </c>
    </row>
    <row r="2915" spans="3:4" ht="15">
      <c r="C2915" t="s">
        <v>3825</v>
      </c>
      <c r="D2915" t="s">
        <v>3826</v>
      </c>
    </row>
    <row r="2916" spans="3:4" ht="15">
      <c r="C2916" t="s">
        <v>3827</v>
      </c>
      <c r="D2916" t="s">
        <v>3828</v>
      </c>
    </row>
    <row r="2917" spans="3:4" ht="15">
      <c r="C2917" t="s">
        <v>3829</v>
      </c>
      <c r="D2917" t="s">
        <v>3830</v>
      </c>
    </row>
    <row r="2918" spans="3:4" ht="15">
      <c r="C2918" t="s">
        <v>3831</v>
      </c>
      <c r="D2918" t="s">
        <v>3832</v>
      </c>
    </row>
    <row r="2919" spans="3:4" ht="15">
      <c r="C2919" t="s">
        <v>3833</v>
      </c>
      <c r="D2919" t="s">
        <v>3834</v>
      </c>
    </row>
    <row r="2920" spans="3:4" ht="15">
      <c r="C2920" t="s">
        <v>3835</v>
      </c>
      <c r="D2920" t="s">
        <v>3836</v>
      </c>
    </row>
    <row r="2921" spans="3:4" ht="15">
      <c r="C2921" t="s">
        <v>3837</v>
      </c>
      <c r="D2921" t="s">
        <v>3838</v>
      </c>
    </row>
    <row r="2922" spans="3:4" ht="15">
      <c r="C2922" t="s">
        <v>3839</v>
      </c>
      <c r="D2922" t="s">
        <v>3840</v>
      </c>
    </row>
    <row r="2923" spans="3:4" ht="15">
      <c r="C2923" t="s">
        <v>2782</v>
      </c>
      <c r="D2923" t="s">
        <v>3841</v>
      </c>
    </row>
    <row r="2924" spans="3:4" ht="15">
      <c r="C2924" t="s">
        <v>3842</v>
      </c>
      <c r="D2924" t="s">
        <v>3843</v>
      </c>
    </row>
    <row r="2925" spans="3:4" ht="15">
      <c r="C2925" t="s">
        <v>3844</v>
      </c>
      <c r="D2925" t="s">
        <v>3845</v>
      </c>
    </row>
    <row r="2926" spans="3:4" ht="15">
      <c r="C2926" t="s">
        <v>3846</v>
      </c>
      <c r="D2926" t="s">
        <v>3847</v>
      </c>
    </row>
    <row r="2927" spans="3:4" ht="15">
      <c r="C2927" t="s">
        <v>3848</v>
      </c>
      <c r="D2927" t="s">
        <v>3849</v>
      </c>
    </row>
    <row r="2928" spans="3:4" ht="15">
      <c r="C2928" t="s">
        <v>3850</v>
      </c>
      <c r="D2928" t="s">
        <v>3851</v>
      </c>
    </row>
    <row r="2929" spans="3:4" ht="15">
      <c r="C2929" t="s">
        <v>3852</v>
      </c>
      <c r="D2929" t="s">
        <v>3853</v>
      </c>
    </row>
    <row r="2930" spans="3:4" ht="15">
      <c r="C2930" t="s">
        <v>3854</v>
      </c>
      <c r="D2930" t="s">
        <v>3855</v>
      </c>
    </row>
    <row r="2931" spans="3:4" ht="15">
      <c r="C2931" t="s">
        <v>3856</v>
      </c>
      <c r="D2931" t="s">
        <v>3857</v>
      </c>
    </row>
    <row r="2932" spans="3:4" ht="15">
      <c r="C2932" t="s">
        <v>3858</v>
      </c>
      <c r="D2932" t="s">
        <v>3859</v>
      </c>
    </row>
    <row r="2933" spans="3:4" ht="15">
      <c r="C2933" t="s">
        <v>3860</v>
      </c>
      <c r="D2933" t="s">
        <v>3861</v>
      </c>
    </row>
    <row r="2934" spans="3:4" ht="15">
      <c r="C2934" t="s">
        <v>3862</v>
      </c>
      <c r="D2934" t="s">
        <v>3863</v>
      </c>
    </row>
    <row r="2935" spans="3:4" ht="15">
      <c r="C2935" t="s">
        <v>3864</v>
      </c>
      <c r="D2935" t="s">
        <v>3865</v>
      </c>
    </row>
    <row r="2936" spans="3:4" ht="15">
      <c r="C2936" t="s">
        <v>1369</v>
      </c>
      <c r="D2936" t="s">
        <v>3866</v>
      </c>
    </row>
    <row r="2937" spans="3:4" ht="15">
      <c r="C2937" t="s">
        <v>3867</v>
      </c>
      <c r="D2937" t="s">
        <v>3868</v>
      </c>
    </row>
    <row r="2938" spans="3:4" ht="15">
      <c r="C2938" t="s">
        <v>3869</v>
      </c>
      <c r="D2938" t="s">
        <v>3870</v>
      </c>
    </row>
    <row r="2939" spans="3:4" ht="15">
      <c r="C2939" t="s">
        <v>3871</v>
      </c>
      <c r="D2939" t="s">
        <v>3872</v>
      </c>
    </row>
    <row r="2940" spans="3:4" ht="15">
      <c r="C2940" t="s">
        <v>4244</v>
      </c>
      <c r="D2940" t="s">
        <v>3873</v>
      </c>
    </row>
    <row r="2941" spans="3:4" ht="15">
      <c r="C2941" t="s">
        <v>3874</v>
      </c>
      <c r="D2941" t="s">
        <v>3875</v>
      </c>
    </row>
    <row r="2942" spans="3:4" ht="15">
      <c r="C2942" t="s">
        <v>3876</v>
      </c>
      <c r="D2942" t="s">
        <v>3877</v>
      </c>
    </row>
    <row r="2943" spans="3:4" ht="15">
      <c r="C2943" t="s">
        <v>3878</v>
      </c>
      <c r="D2943" t="s">
        <v>3879</v>
      </c>
    </row>
    <row r="2944" spans="3:4" ht="15">
      <c r="C2944" t="s">
        <v>3880</v>
      </c>
      <c r="D2944" t="s">
        <v>3881</v>
      </c>
    </row>
    <row r="2945" spans="3:4" ht="15">
      <c r="C2945" t="s">
        <v>3882</v>
      </c>
      <c r="D2945" t="s">
        <v>3883</v>
      </c>
    </row>
    <row r="2946" spans="3:4" ht="15">
      <c r="C2946" t="s">
        <v>3884</v>
      </c>
      <c r="D2946" t="s">
        <v>3885</v>
      </c>
    </row>
    <row r="2947" spans="3:4" ht="15">
      <c r="C2947" t="s">
        <v>3886</v>
      </c>
      <c r="D2947" t="s">
        <v>3887</v>
      </c>
    </row>
    <row r="2948" spans="3:4" ht="15">
      <c r="C2948" t="s">
        <v>3888</v>
      </c>
      <c r="D2948" t="s">
        <v>3889</v>
      </c>
    </row>
    <row r="2949" spans="3:4" ht="15">
      <c r="C2949" t="s">
        <v>3890</v>
      </c>
      <c r="D2949" t="s">
        <v>3891</v>
      </c>
    </row>
    <row r="2950" spans="3:4" ht="15">
      <c r="C2950" t="s">
        <v>3892</v>
      </c>
      <c r="D2950" t="s">
        <v>3893</v>
      </c>
    </row>
    <row r="2951" spans="3:4" ht="15">
      <c r="C2951" t="s">
        <v>3894</v>
      </c>
      <c r="D2951" t="s">
        <v>3895</v>
      </c>
    </row>
    <row r="2952" spans="3:4" ht="15">
      <c r="C2952" t="s">
        <v>3896</v>
      </c>
      <c r="D2952" t="s">
        <v>3897</v>
      </c>
    </row>
    <row r="2953" spans="3:4" ht="15">
      <c r="C2953" t="s">
        <v>3898</v>
      </c>
      <c r="D2953" t="s">
        <v>3899</v>
      </c>
    </row>
    <row r="2954" spans="3:4" ht="15">
      <c r="C2954" t="s">
        <v>3900</v>
      </c>
      <c r="D2954" t="s">
        <v>3901</v>
      </c>
    </row>
    <row r="2955" spans="3:4" ht="15">
      <c r="C2955" t="s">
        <v>3902</v>
      </c>
      <c r="D2955" t="s">
        <v>3903</v>
      </c>
    </row>
    <row r="2956" spans="3:4" ht="15">
      <c r="C2956" t="s">
        <v>3904</v>
      </c>
      <c r="D2956" t="s">
        <v>3905</v>
      </c>
    </row>
    <row r="2957" spans="3:4" ht="15">
      <c r="C2957" t="s">
        <v>3906</v>
      </c>
      <c r="D2957" t="s">
        <v>3907</v>
      </c>
    </row>
    <row r="2958" spans="3:4" ht="15">
      <c r="C2958" t="s">
        <v>3908</v>
      </c>
      <c r="D2958" t="s">
        <v>3909</v>
      </c>
    </row>
    <row r="2959" spans="3:4" ht="15">
      <c r="C2959" t="s">
        <v>2330</v>
      </c>
      <c r="D2959" t="s">
        <v>3910</v>
      </c>
    </row>
    <row r="2960" spans="3:4" ht="15">
      <c r="C2960" t="s">
        <v>3911</v>
      </c>
      <c r="D2960" t="s">
        <v>3912</v>
      </c>
    </row>
    <row r="2961" spans="3:4" ht="15">
      <c r="C2961" t="s">
        <v>3913</v>
      </c>
      <c r="D2961" t="s">
        <v>3914</v>
      </c>
    </row>
    <row r="2962" spans="3:4" ht="15">
      <c r="C2962" t="s">
        <v>3915</v>
      </c>
      <c r="D2962" t="s">
        <v>3916</v>
      </c>
    </row>
    <row r="2963" spans="3:4" ht="15">
      <c r="C2963" t="s">
        <v>3917</v>
      </c>
      <c r="D2963" t="s">
        <v>3918</v>
      </c>
    </row>
    <row r="2964" spans="3:4" ht="15">
      <c r="C2964" t="s">
        <v>964</v>
      </c>
      <c r="D2964" t="s">
        <v>3919</v>
      </c>
    </row>
    <row r="2965" spans="3:4" ht="15">
      <c r="C2965" t="s">
        <v>3920</v>
      </c>
      <c r="D2965" t="s">
        <v>3921</v>
      </c>
    </row>
    <row r="2966" spans="3:4" ht="15">
      <c r="C2966" t="s">
        <v>3922</v>
      </c>
      <c r="D2966" t="s">
        <v>3923</v>
      </c>
    </row>
    <row r="2967" spans="3:4" ht="15">
      <c r="C2967" t="s">
        <v>3924</v>
      </c>
      <c r="D2967" t="s">
        <v>3925</v>
      </c>
    </row>
    <row r="2968" spans="3:4" ht="15">
      <c r="C2968" t="s">
        <v>3926</v>
      </c>
      <c r="D2968" t="s">
        <v>3927</v>
      </c>
    </row>
    <row r="2969" spans="3:4" ht="15">
      <c r="C2969" t="s">
        <v>3928</v>
      </c>
      <c r="D2969" t="s">
        <v>3929</v>
      </c>
    </row>
    <row r="2970" spans="3:4" ht="15">
      <c r="C2970" t="s">
        <v>3930</v>
      </c>
      <c r="D2970" t="s">
        <v>3931</v>
      </c>
    </row>
    <row r="2971" spans="3:4" ht="15">
      <c r="C2971" t="s">
        <v>2380</v>
      </c>
      <c r="D2971" t="s">
        <v>3932</v>
      </c>
    </row>
    <row r="2972" spans="3:4" ht="15">
      <c r="C2972" t="s">
        <v>3933</v>
      </c>
      <c r="D2972" t="s">
        <v>3934</v>
      </c>
    </row>
    <row r="2973" spans="3:4" ht="15">
      <c r="C2973" t="s">
        <v>3935</v>
      </c>
      <c r="D2973" t="s">
        <v>3936</v>
      </c>
    </row>
    <row r="2974" spans="3:4" ht="15">
      <c r="C2974" t="s">
        <v>3937</v>
      </c>
      <c r="D2974" t="s">
        <v>3938</v>
      </c>
    </row>
    <row r="2975" spans="3:4" ht="15">
      <c r="C2975" t="s">
        <v>3939</v>
      </c>
      <c r="D2975" t="s">
        <v>3940</v>
      </c>
    </row>
    <row r="2976" spans="3:4" ht="15">
      <c r="C2976" t="s">
        <v>1344</v>
      </c>
      <c r="D2976" t="s">
        <v>3941</v>
      </c>
    </row>
    <row r="2977" spans="3:4" ht="15">
      <c r="C2977" t="s">
        <v>1622</v>
      </c>
      <c r="D2977" t="s">
        <v>3942</v>
      </c>
    </row>
    <row r="2978" spans="3:4" ht="15">
      <c r="C2978" t="s">
        <v>3943</v>
      </c>
      <c r="D2978" t="s">
        <v>3944</v>
      </c>
    </row>
    <row r="2979" spans="3:4" ht="15">
      <c r="C2979" t="s">
        <v>3945</v>
      </c>
      <c r="D2979" t="s">
        <v>3946</v>
      </c>
    </row>
    <row r="2980" spans="3:4" ht="15">
      <c r="C2980" t="s">
        <v>3947</v>
      </c>
      <c r="D2980" t="s">
        <v>3948</v>
      </c>
    </row>
    <row r="2981" spans="3:4" ht="15">
      <c r="C2981" t="s">
        <v>3949</v>
      </c>
      <c r="D2981" t="s">
        <v>3950</v>
      </c>
    </row>
    <row r="2982" spans="3:4" ht="15">
      <c r="C2982" t="s">
        <v>3951</v>
      </c>
      <c r="D2982" t="s">
        <v>3952</v>
      </c>
    </row>
    <row r="2983" spans="3:4" ht="15">
      <c r="C2983" t="s">
        <v>3953</v>
      </c>
      <c r="D2983" t="s">
        <v>3954</v>
      </c>
    </row>
    <row r="2984" spans="3:4" ht="15">
      <c r="C2984" t="s">
        <v>3955</v>
      </c>
      <c r="D2984" t="s">
        <v>3956</v>
      </c>
    </row>
    <row r="2985" spans="3:4" ht="15">
      <c r="C2985" t="s">
        <v>3957</v>
      </c>
      <c r="D2985" t="s">
        <v>3958</v>
      </c>
    </row>
    <row r="2986" spans="3:4" ht="15">
      <c r="C2986" t="s">
        <v>3959</v>
      </c>
      <c r="D2986" t="s">
        <v>3960</v>
      </c>
    </row>
    <row r="2987" spans="3:4" ht="15">
      <c r="C2987" t="s">
        <v>3961</v>
      </c>
      <c r="D2987" t="s">
        <v>3962</v>
      </c>
    </row>
    <row r="2988" spans="3:4" ht="15">
      <c r="C2988" t="s">
        <v>3963</v>
      </c>
      <c r="D2988" t="s">
        <v>3964</v>
      </c>
    </row>
    <row r="2989" spans="3:4" ht="15">
      <c r="C2989" t="s">
        <v>3965</v>
      </c>
      <c r="D2989" t="s">
        <v>3966</v>
      </c>
    </row>
    <row r="2990" spans="3:4" ht="15">
      <c r="C2990" t="s">
        <v>3967</v>
      </c>
      <c r="D2990" t="s">
        <v>3968</v>
      </c>
    </row>
    <row r="2991" spans="3:4" ht="15">
      <c r="C2991" t="s">
        <v>3382</v>
      </c>
      <c r="D2991" t="s">
        <v>3969</v>
      </c>
    </row>
    <row r="2992" spans="3:4" ht="15">
      <c r="C2992" t="s">
        <v>3970</v>
      </c>
      <c r="D2992" t="s">
        <v>3971</v>
      </c>
    </row>
    <row r="2993" spans="3:4" ht="15">
      <c r="C2993" t="s">
        <v>3972</v>
      </c>
      <c r="D2993" t="s">
        <v>3973</v>
      </c>
    </row>
    <row r="2994" spans="3:4" ht="15">
      <c r="C2994" t="s">
        <v>3974</v>
      </c>
      <c r="D2994" t="s">
        <v>3975</v>
      </c>
    </row>
    <row r="2995" spans="3:4" ht="15">
      <c r="C2995" t="s">
        <v>3976</v>
      </c>
      <c r="D2995" t="s">
        <v>3977</v>
      </c>
    </row>
    <row r="2996" spans="3:4" ht="15">
      <c r="C2996" t="s">
        <v>3978</v>
      </c>
      <c r="D2996" t="s">
        <v>3979</v>
      </c>
    </row>
    <row r="2997" spans="3:4" ht="15">
      <c r="C2997" t="s">
        <v>3980</v>
      </c>
      <c r="D2997" t="s">
        <v>3981</v>
      </c>
    </row>
    <row r="2998" spans="3:4" ht="15">
      <c r="C2998" t="s">
        <v>3982</v>
      </c>
      <c r="D2998" t="s">
        <v>3983</v>
      </c>
    </row>
    <row r="2999" spans="3:4" ht="15">
      <c r="C2999" t="s">
        <v>3984</v>
      </c>
      <c r="D2999" t="s">
        <v>3985</v>
      </c>
    </row>
    <row r="3000" spans="3:4" ht="15">
      <c r="C3000" t="s">
        <v>3390</v>
      </c>
      <c r="D3000" t="s">
        <v>3986</v>
      </c>
    </row>
    <row r="3001" spans="3:4" ht="15">
      <c r="C3001" t="s">
        <v>3987</v>
      </c>
      <c r="D3001" t="s">
        <v>3988</v>
      </c>
    </row>
    <row r="3002" spans="3:4" ht="15">
      <c r="C3002" t="s">
        <v>3989</v>
      </c>
      <c r="D3002" t="s">
        <v>3990</v>
      </c>
    </row>
    <row r="3003" spans="3:4" ht="15">
      <c r="C3003" t="s">
        <v>3991</v>
      </c>
      <c r="D3003" t="s">
        <v>3992</v>
      </c>
    </row>
    <row r="3004" spans="3:4" ht="15">
      <c r="C3004" t="s">
        <v>3993</v>
      </c>
      <c r="D3004" t="s">
        <v>3994</v>
      </c>
    </row>
    <row r="3005" spans="3:4" ht="15">
      <c r="C3005" t="s">
        <v>3995</v>
      </c>
      <c r="D3005" t="s">
        <v>3996</v>
      </c>
    </row>
    <row r="3006" spans="3:4" ht="15">
      <c r="C3006" t="s">
        <v>3997</v>
      </c>
      <c r="D3006" t="s">
        <v>3998</v>
      </c>
    </row>
    <row r="3007" spans="3:4" ht="15">
      <c r="C3007" t="s">
        <v>3999</v>
      </c>
      <c r="D3007" t="s">
        <v>4000</v>
      </c>
    </row>
    <row r="3008" spans="3:4" ht="15">
      <c r="C3008" t="s">
        <v>4001</v>
      </c>
      <c r="D3008" t="s">
        <v>4002</v>
      </c>
    </row>
    <row r="3009" spans="3:4" ht="15">
      <c r="C3009" t="s">
        <v>6720</v>
      </c>
      <c r="D3009" t="s">
        <v>4003</v>
      </c>
    </row>
    <row r="3010" spans="3:4" ht="15">
      <c r="C3010" t="s">
        <v>4004</v>
      </c>
      <c r="D3010" t="s">
        <v>4005</v>
      </c>
    </row>
    <row r="3011" spans="3:4" ht="15">
      <c r="C3011" t="s">
        <v>4006</v>
      </c>
      <c r="D3011" t="s">
        <v>4007</v>
      </c>
    </row>
    <row r="3012" spans="3:4" ht="15">
      <c r="C3012" t="s">
        <v>4008</v>
      </c>
      <c r="D3012" t="s">
        <v>4009</v>
      </c>
    </row>
    <row r="3013" spans="3:4" ht="15">
      <c r="C3013" t="s">
        <v>4010</v>
      </c>
      <c r="D3013" t="s">
        <v>4011</v>
      </c>
    </row>
    <row r="3014" spans="3:4" ht="15">
      <c r="C3014" t="s">
        <v>4012</v>
      </c>
      <c r="D3014" t="s">
        <v>4013</v>
      </c>
    </row>
    <row r="3015" spans="3:4" ht="15">
      <c r="C3015" t="s">
        <v>4014</v>
      </c>
      <c r="D3015" t="s">
        <v>4015</v>
      </c>
    </row>
    <row r="3016" spans="3:4" ht="15">
      <c r="C3016" t="s">
        <v>4016</v>
      </c>
      <c r="D3016" t="s">
        <v>4017</v>
      </c>
    </row>
    <row r="3017" spans="3:4" ht="15">
      <c r="C3017" t="s">
        <v>4018</v>
      </c>
      <c r="D3017" t="s">
        <v>4019</v>
      </c>
    </row>
    <row r="3018" spans="3:4" ht="15">
      <c r="C3018" t="s">
        <v>4020</v>
      </c>
      <c r="D3018" t="s">
        <v>4021</v>
      </c>
    </row>
    <row r="3019" spans="3:4" ht="15">
      <c r="C3019" t="s">
        <v>4022</v>
      </c>
      <c r="D3019" t="s">
        <v>4023</v>
      </c>
    </row>
    <row r="3020" spans="3:4" ht="15">
      <c r="C3020" t="s">
        <v>4024</v>
      </c>
      <c r="D3020" t="s">
        <v>4025</v>
      </c>
    </row>
    <row r="3021" spans="3:4" ht="15">
      <c r="C3021" t="s">
        <v>4026</v>
      </c>
      <c r="D3021" t="s">
        <v>4027</v>
      </c>
    </row>
    <row r="3022" spans="3:4" ht="15">
      <c r="C3022" t="s">
        <v>4028</v>
      </c>
      <c r="D3022" t="s">
        <v>4029</v>
      </c>
    </row>
    <row r="3023" spans="3:4" ht="15">
      <c r="C3023" t="s">
        <v>4030</v>
      </c>
      <c r="D3023" t="s">
        <v>4031</v>
      </c>
    </row>
    <row r="3024" spans="3:4" ht="15">
      <c r="C3024" t="s">
        <v>4032</v>
      </c>
      <c r="D3024" t="s">
        <v>4033</v>
      </c>
    </row>
    <row r="3025" spans="3:4" ht="15">
      <c r="C3025" t="s">
        <v>4034</v>
      </c>
      <c r="D3025" t="s">
        <v>4035</v>
      </c>
    </row>
    <row r="3026" spans="3:4" ht="15">
      <c r="C3026" t="s">
        <v>4036</v>
      </c>
      <c r="D3026" t="s">
        <v>4037</v>
      </c>
    </row>
    <row r="3027" spans="3:4" ht="15">
      <c r="C3027" t="s">
        <v>4038</v>
      </c>
      <c r="D3027" t="s">
        <v>4039</v>
      </c>
    </row>
    <row r="3028" spans="3:4" ht="15">
      <c r="C3028" t="s">
        <v>4040</v>
      </c>
      <c r="D3028" t="s">
        <v>4041</v>
      </c>
    </row>
    <row r="3029" spans="3:4" ht="15">
      <c r="C3029" t="s">
        <v>4042</v>
      </c>
      <c r="D3029" t="s">
        <v>4043</v>
      </c>
    </row>
    <row r="3030" spans="3:4" ht="15">
      <c r="C3030" t="s">
        <v>4044</v>
      </c>
      <c r="D3030" t="s">
        <v>4045</v>
      </c>
    </row>
    <row r="3031" spans="3:4" ht="15">
      <c r="C3031" t="s">
        <v>4046</v>
      </c>
      <c r="D3031" t="s">
        <v>4047</v>
      </c>
    </row>
    <row r="3032" spans="3:4" ht="15">
      <c r="C3032" t="s">
        <v>4048</v>
      </c>
      <c r="D3032" t="s">
        <v>4049</v>
      </c>
    </row>
    <row r="3033" spans="3:4" ht="15">
      <c r="C3033" t="s">
        <v>4050</v>
      </c>
      <c r="D3033" t="s">
        <v>4051</v>
      </c>
    </row>
    <row r="3034" spans="3:4" ht="15">
      <c r="C3034" t="s">
        <v>4117</v>
      </c>
      <c r="D3034" t="s">
        <v>4052</v>
      </c>
    </row>
    <row r="3035" spans="3:4" ht="15">
      <c r="C3035" t="s">
        <v>4053</v>
      </c>
      <c r="D3035" t="s">
        <v>4054</v>
      </c>
    </row>
    <row r="3036" spans="3:4" ht="15">
      <c r="C3036" t="s">
        <v>4055</v>
      </c>
      <c r="D3036" t="s">
        <v>4056</v>
      </c>
    </row>
    <row r="3037" spans="3:4" ht="15">
      <c r="C3037" t="s">
        <v>4057</v>
      </c>
      <c r="D3037" t="s">
        <v>4058</v>
      </c>
    </row>
    <row r="3038" spans="3:4" ht="15">
      <c r="C3038" t="s">
        <v>4059</v>
      </c>
      <c r="D3038" t="s">
        <v>4060</v>
      </c>
    </row>
    <row r="3039" spans="3:4" ht="15">
      <c r="C3039" t="s">
        <v>1</v>
      </c>
      <c r="D3039" t="s">
        <v>4061</v>
      </c>
    </row>
    <row r="3040" spans="3:4" ht="15">
      <c r="C3040" t="s">
        <v>4062</v>
      </c>
      <c r="D3040" t="s">
        <v>4063</v>
      </c>
    </row>
    <row r="3041" spans="3:4" ht="15">
      <c r="C3041" t="s">
        <v>4064</v>
      </c>
      <c r="D3041" t="s">
        <v>4065</v>
      </c>
    </row>
    <row r="3042" spans="3:4" ht="15">
      <c r="C3042" t="s">
        <v>4066</v>
      </c>
      <c r="D3042" t="s">
        <v>4067</v>
      </c>
    </row>
    <row r="3043" spans="3:4" ht="15">
      <c r="C3043" t="s">
        <v>4068</v>
      </c>
      <c r="D3043" t="s">
        <v>4069</v>
      </c>
    </row>
    <row r="3044" spans="3:4" ht="15">
      <c r="C3044" t="s">
        <v>4070</v>
      </c>
      <c r="D3044" t="s">
        <v>4071</v>
      </c>
    </row>
    <row r="3045" spans="3:4" ht="15">
      <c r="C3045" t="s">
        <v>4605</v>
      </c>
      <c r="D3045" t="s">
        <v>4072</v>
      </c>
    </row>
    <row r="3046" spans="3:4" ht="15">
      <c r="C3046" t="s">
        <v>1322</v>
      </c>
      <c r="D3046" t="s">
        <v>4073</v>
      </c>
    </row>
    <row r="3047" spans="3:4" ht="15">
      <c r="C3047" t="s">
        <v>4074</v>
      </c>
      <c r="D3047" t="s">
        <v>4075</v>
      </c>
    </row>
    <row r="3048" spans="3:4" ht="15">
      <c r="C3048" t="s">
        <v>4076</v>
      </c>
      <c r="D3048" t="s">
        <v>4077</v>
      </c>
    </row>
    <row r="3049" spans="3:4" ht="15">
      <c r="C3049" t="s">
        <v>4078</v>
      </c>
      <c r="D3049" t="s">
        <v>4079</v>
      </c>
    </row>
    <row r="3050" spans="3:4" ht="15">
      <c r="C3050" t="s">
        <v>4080</v>
      </c>
      <c r="D3050" t="s">
        <v>4081</v>
      </c>
    </row>
    <row r="3051" spans="3:4" ht="15">
      <c r="C3051" t="s">
        <v>4082</v>
      </c>
      <c r="D3051" t="s">
        <v>4083</v>
      </c>
    </row>
    <row r="3052" spans="3:4" ht="15">
      <c r="C3052" t="s">
        <v>4084</v>
      </c>
      <c r="D3052" t="s">
        <v>4085</v>
      </c>
    </row>
    <row r="3053" spans="3:4" ht="15">
      <c r="C3053" t="s">
        <v>4086</v>
      </c>
      <c r="D3053" t="s">
        <v>4087</v>
      </c>
    </row>
    <row r="3054" spans="3:4" ht="15">
      <c r="C3054" t="s">
        <v>4088</v>
      </c>
      <c r="D3054" t="s">
        <v>4089</v>
      </c>
    </row>
    <row r="3055" spans="3:4" ht="15">
      <c r="C3055" t="s">
        <v>4090</v>
      </c>
      <c r="D3055" t="s">
        <v>4091</v>
      </c>
    </row>
    <row r="3056" spans="3:4" ht="15">
      <c r="C3056" t="s">
        <v>4092</v>
      </c>
      <c r="D3056" t="s">
        <v>4093</v>
      </c>
    </row>
    <row r="3057" spans="3:4" ht="15">
      <c r="C3057" t="s">
        <v>4094</v>
      </c>
      <c r="D3057" t="s">
        <v>4095</v>
      </c>
    </row>
    <row r="3058" spans="3:4" ht="15">
      <c r="C3058" t="s">
        <v>4718</v>
      </c>
      <c r="D3058" t="s">
        <v>4096</v>
      </c>
    </row>
    <row r="3059" spans="3:4" ht="15">
      <c r="C3059" t="s">
        <v>4097</v>
      </c>
      <c r="D3059" t="s">
        <v>4098</v>
      </c>
    </row>
    <row r="3060" spans="3:4" ht="15">
      <c r="C3060" t="s">
        <v>4099</v>
      </c>
      <c r="D3060" t="s">
        <v>4100</v>
      </c>
    </row>
    <row r="3061" spans="3:4" ht="15">
      <c r="C3061" t="s">
        <v>6746</v>
      </c>
      <c r="D3061" t="s">
        <v>4101</v>
      </c>
    </row>
    <row r="3062" spans="3:4" ht="15">
      <c r="C3062" t="s">
        <v>4102</v>
      </c>
      <c r="D3062" t="s">
        <v>4103</v>
      </c>
    </row>
    <row r="3063" spans="3:4" ht="15">
      <c r="C3063" t="s">
        <v>4104</v>
      </c>
      <c r="D3063" t="s">
        <v>4105</v>
      </c>
    </row>
    <row r="3064" spans="3:4" ht="15">
      <c r="C3064" t="s">
        <v>3710</v>
      </c>
      <c r="D3064" t="s">
        <v>4106</v>
      </c>
    </row>
    <row r="3065" spans="3:4" ht="15">
      <c r="C3065" t="s">
        <v>4107</v>
      </c>
      <c r="D3065" t="s">
        <v>4108</v>
      </c>
    </row>
    <row r="3066" spans="3:4" ht="15">
      <c r="C3066" t="s">
        <v>4109</v>
      </c>
      <c r="D3066" t="s">
        <v>4110</v>
      </c>
    </row>
    <row r="3067" spans="3:4" ht="15">
      <c r="C3067" t="s">
        <v>4111</v>
      </c>
      <c r="D3067" t="s">
        <v>4112</v>
      </c>
    </row>
    <row r="3068" spans="3:4" ht="15">
      <c r="C3068" t="s">
        <v>4113</v>
      </c>
      <c r="D3068" t="s">
        <v>4114</v>
      </c>
    </row>
    <row r="3069" spans="3:4" ht="15">
      <c r="C3069" t="s">
        <v>8212</v>
      </c>
      <c r="D3069" t="s">
        <v>8213</v>
      </c>
    </row>
    <row r="3070" spans="3:4" ht="15">
      <c r="C3070" t="s">
        <v>8214</v>
      </c>
      <c r="D3070" t="s">
        <v>8215</v>
      </c>
    </row>
    <row r="3071" spans="3:4" ht="15">
      <c r="C3071" t="s">
        <v>1353</v>
      </c>
      <c r="D3071" t="s">
        <v>8216</v>
      </c>
    </row>
    <row r="3072" spans="3:4" ht="15">
      <c r="C3072" t="s">
        <v>8217</v>
      </c>
      <c r="D3072" t="s">
        <v>8218</v>
      </c>
    </row>
    <row r="3073" spans="3:4" ht="15">
      <c r="C3073" t="s">
        <v>8219</v>
      </c>
      <c r="D3073" t="s">
        <v>8220</v>
      </c>
    </row>
    <row r="3074" spans="3:4" ht="15">
      <c r="C3074" t="s">
        <v>8221</v>
      </c>
      <c r="D3074" t="s">
        <v>8222</v>
      </c>
    </row>
    <row r="3075" spans="3:4" ht="15">
      <c r="C3075" t="s">
        <v>8223</v>
      </c>
      <c r="D3075" t="s">
        <v>8224</v>
      </c>
    </row>
    <row r="3076" spans="3:4" ht="15">
      <c r="C3076" t="s">
        <v>2165</v>
      </c>
      <c r="D3076" t="s">
        <v>8225</v>
      </c>
    </row>
    <row r="3077" spans="3:4" ht="15">
      <c r="C3077" t="s">
        <v>8226</v>
      </c>
      <c r="D3077" t="s">
        <v>8227</v>
      </c>
    </row>
    <row r="3078" spans="3:4" ht="15">
      <c r="C3078" t="s">
        <v>8228</v>
      </c>
      <c r="D3078" t="s">
        <v>8229</v>
      </c>
    </row>
    <row r="3079" spans="3:4" ht="15">
      <c r="C3079" t="s">
        <v>8230</v>
      </c>
      <c r="D3079" t="s">
        <v>8231</v>
      </c>
    </row>
    <row r="3080" spans="3:4" ht="15">
      <c r="C3080" t="s">
        <v>8232</v>
      </c>
      <c r="D3080" t="s">
        <v>8233</v>
      </c>
    </row>
    <row r="3081" spans="3:4" ht="15">
      <c r="C3081" t="s">
        <v>8234</v>
      </c>
      <c r="D3081" t="s">
        <v>8235</v>
      </c>
    </row>
    <row r="3082" spans="3:4" ht="15">
      <c r="C3082" t="s">
        <v>8236</v>
      </c>
      <c r="D3082" t="s">
        <v>8237</v>
      </c>
    </row>
    <row r="3083" spans="3:4" ht="15">
      <c r="C3083" t="s">
        <v>1006</v>
      </c>
      <c r="D3083" t="s">
        <v>8238</v>
      </c>
    </row>
    <row r="3084" spans="3:4" ht="15">
      <c r="C3084" t="s">
        <v>8239</v>
      </c>
      <c r="D3084" t="s">
        <v>8240</v>
      </c>
    </row>
    <row r="3085" spans="3:4" ht="15">
      <c r="C3085" t="s">
        <v>56</v>
      </c>
      <c r="D3085" t="s">
        <v>8241</v>
      </c>
    </row>
    <row r="3086" spans="3:4" ht="15">
      <c r="C3086" t="s">
        <v>8242</v>
      </c>
      <c r="D3086" t="s">
        <v>8243</v>
      </c>
    </row>
    <row r="3087" spans="3:4" ht="15">
      <c r="C3087" t="s">
        <v>1810</v>
      </c>
      <c r="D3087" t="s">
        <v>8244</v>
      </c>
    </row>
    <row r="3088" spans="3:4" ht="15">
      <c r="C3088" t="s">
        <v>202</v>
      </c>
      <c r="D3088" t="s">
        <v>8245</v>
      </c>
    </row>
    <row r="3089" spans="3:4" ht="15">
      <c r="C3089" t="s">
        <v>8246</v>
      </c>
      <c r="D3089" t="s">
        <v>8247</v>
      </c>
    </row>
    <row r="3090" spans="3:4" ht="15">
      <c r="C3090" t="s">
        <v>8248</v>
      </c>
      <c r="D3090" t="s">
        <v>8249</v>
      </c>
    </row>
    <row r="3091" spans="3:4" ht="15">
      <c r="C3091" t="s">
        <v>8250</v>
      </c>
      <c r="D3091" t="s">
        <v>8251</v>
      </c>
    </row>
    <row r="3092" spans="3:4" ht="15">
      <c r="C3092" t="s">
        <v>8252</v>
      </c>
      <c r="D3092" t="s">
        <v>8253</v>
      </c>
    </row>
    <row r="3093" spans="3:4" ht="15">
      <c r="C3093" t="s">
        <v>8254</v>
      </c>
      <c r="D3093" t="s">
        <v>8255</v>
      </c>
    </row>
    <row r="3094" spans="3:4" ht="15">
      <c r="C3094" t="s">
        <v>8256</v>
      </c>
      <c r="D3094" t="s">
        <v>8257</v>
      </c>
    </row>
    <row r="3095" spans="3:4" ht="15">
      <c r="C3095" t="s">
        <v>2350</v>
      </c>
      <c r="D3095" t="s">
        <v>8258</v>
      </c>
    </row>
    <row r="3096" spans="3:4" ht="15">
      <c r="C3096" t="s">
        <v>8259</v>
      </c>
      <c r="D3096" t="s">
        <v>8260</v>
      </c>
    </row>
    <row r="3097" spans="3:4" ht="15">
      <c r="C3097" t="s">
        <v>8261</v>
      </c>
      <c r="D3097" t="s">
        <v>8262</v>
      </c>
    </row>
    <row r="3098" spans="3:4" ht="15">
      <c r="C3098" t="s">
        <v>8263</v>
      </c>
      <c r="D3098" t="s">
        <v>8264</v>
      </c>
    </row>
    <row r="3099" spans="3:4" ht="15">
      <c r="C3099" t="s">
        <v>8265</v>
      </c>
      <c r="D3099" t="s">
        <v>8266</v>
      </c>
    </row>
    <row r="3100" spans="3:4" ht="15">
      <c r="C3100" t="s">
        <v>8267</v>
      </c>
      <c r="D3100" t="s">
        <v>8268</v>
      </c>
    </row>
    <row r="3101" spans="3:4" ht="15">
      <c r="C3101" t="s">
        <v>8269</v>
      </c>
      <c r="D3101" t="s">
        <v>8270</v>
      </c>
    </row>
    <row r="3102" spans="3:4" ht="15">
      <c r="C3102" t="s">
        <v>4413</v>
      </c>
      <c r="D3102" t="s">
        <v>8271</v>
      </c>
    </row>
    <row r="3103" spans="3:4" ht="15">
      <c r="C3103" t="s">
        <v>8272</v>
      </c>
      <c r="D3103" t="s">
        <v>8273</v>
      </c>
    </row>
    <row r="3104" spans="3:4" ht="15">
      <c r="C3104" t="s">
        <v>8274</v>
      </c>
      <c r="D3104" t="s">
        <v>8275</v>
      </c>
    </row>
    <row r="3105" spans="3:4" ht="15">
      <c r="C3105" t="s">
        <v>8276</v>
      </c>
      <c r="D3105" t="s">
        <v>8277</v>
      </c>
    </row>
    <row r="3106" spans="3:4" ht="15">
      <c r="C3106" t="s">
        <v>8278</v>
      </c>
      <c r="D3106" t="s">
        <v>8279</v>
      </c>
    </row>
    <row r="3107" spans="3:4" ht="15">
      <c r="C3107" t="s">
        <v>8280</v>
      </c>
      <c r="D3107" t="s">
        <v>8281</v>
      </c>
    </row>
    <row r="3108" spans="3:4" ht="15">
      <c r="C3108" t="s">
        <v>8282</v>
      </c>
      <c r="D3108" t="s">
        <v>8283</v>
      </c>
    </row>
    <row r="3109" spans="3:4" ht="15">
      <c r="C3109" t="s">
        <v>8284</v>
      </c>
      <c r="D3109" t="s">
        <v>8285</v>
      </c>
    </row>
    <row r="3110" spans="3:4" ht="15">
      <c r="C3110" t="s">
        <v>8286</v>
      </c>
      <c r="D3110" t="s">
        <v>8287</v>
      </c>
    </row>
    <row r="3111" spans="3:4" ht="15">
      <c r="C3111" t="s">
        <v>8288</v>
      </c>
      <c r="D3111" t="s">
        <v>8289</v>
      </c>
    </row>
    <row r="3112" spans="3:4" ht="15">
      <c r="C3112" t="s">
        <v>8290</v>
      </c>
      <c r="D3112" t="s">
        <v>8291</v>
      </c>
    </row>
    <row r="3113" spans="3:4" ht="15">
      <c r="C3113" t="s">
        <v>8292</v>
      </c>
      <c r="D3113" t="s">
        <v>8293</v>
      </c>
    </row>
    <row r="3114" spans="3:4" ht="15">
      <c r="C3114" t="s">
        <v>4944</v>
      </c>
      <c r="D3114" t="s">
        <v>8294</v>
      </c>
    </row>
    <row r="3115" spans="3:4" ht="15">
      <c r="C3115" t="s">
        <v>8295</v>
      </c>
      <c r="D3115" t="s">
        <v>8296</v>
      </c>
    </row>
    <row r="3116" spans="3:4" ht="15">
      <c r="C3116" t="s">
        <v>8297</v>
      </c>
      <c r="D3116" t="s">
        <v>8298</v>
      </c>
    </row>
    <row r="3117" spans="3:4" ht="15">
      <c r="C3117" t="s">
        <v>8299</v>
      </c>
      <c r="D3117" t="s">
        <v>8300</v>
      </c>
    </row>
    <row r="3118" spans="3:4" ht="15">
      <c r="C3118" t="s">
        <v>8301</v>
      </c>
      <c r="D3118" t="s">
        <v>8302</v>
      </c>
    </row>
    <row r="3119" spans="3:4" ht="15">
      <c r="C3119" t="s">
        <v>8303</v>
      </c>
      <c r="D3119" t="s">
        <v>8304</v>
      </c>
    </row>
    <row r="3120" spans="3:4" ht="15">
      <c r="C3120" t="s">
        <v>8305</v>
      </c>
      <c r="D3120" t="s">
        <v>8306</v>
      </c>
    </row>
    <row r="3121" spans="3:4" ht="15">
      <c r="C3121" t="s">
        <v>8307</v>
      </c>
      <c r="D3121" t="s">
        <v>8308</v>
      </c>
    </row>
    <row r="3122" spans="3:4" ht="15">
      <c r="C3122" t="s">
        <v>8309</v>
      </c>
      <c r="D3122" t="s">
        <v>8310</v>
      </c>
    </row>
    <row r="3123" spans="3:4" ht="15">
      <c r="C3123" t="s">
        <v>2380</v>
      </c>
      <c r="D3123" t="s">
        <v>8311</v>
      </c>
    </row>
    <row r="3124" spans="3:4" ht="15">
      <c r="C3124" t="s">
        <v>6738</v>
      </c>
      <c r="D3124" t="s">
        <v>8312</v>
      </c>
    </row>
    <row r="3125" spans="3:4" ht="15">
      <c r="C3125" t="s">
        <v>8313</v>
      </c>
      <c r="D3125" t="s">
        <v>8314</v>
      </c>
    </row>
    <row r="3126" spans="3:4" ht="15">
      <c r="C3126" t="s">
        <v>8315</v>
      </c>
      <c r="D3126" t="s">
        <v>8316</v>
      </c>
    </row>
    <row r="3127" spans="3:4" ht="15">
      <c r="C3127" t="s">
        <v>8317</v>
      </c>
      <c r="D3127" t="s">
        <v>8318</v>
      </c>
    </row>
    <row r="3128" spans="3:4" ht="15">
      <c r="C3128" t="s">
        <v>8319</v>
      </c>
      <c r="D3128" t="s">
        <v>8320</v>
      </c>
    </row>
    <row r="3129" spans="3:4" ht="15">
      <c r="C3129" t="s">
        <v>8321</v>
      </c>
      <c r="D3129" t="s">
        <v>8322</v>
      </c>
    </row>
    <row r="3130" spans="3:4" ht="15">
      <c r="C3130" t="s">
        <v>8323</v>
      </c>
      <c r="D3130" t="s">
        <v>8324</v>
      </c>
    </row>
    <row r="3131" spans="3:4" ht="15">
      <c r="C3131" t="s">
        <v>8325</v>
      </c>
      <c r="D3131" t="s">
        <v>8326</v>
      </c>
    </row>
    <row r="3132" spans="3:4" ht="15">
      <c r="C3132" t="s">
        <v>8327</v>
      </c>
      <c r="D3132" t="s">
        <v>8328</v>
      </c>
    </row>
    <row r="3133" spans="3:4" ht="15">
      <c r="C3133" t="s">
        <v>2640</v>
      </c>
      <c r="D3133" t="s">
        <v>8329</v>
      </c>
    </row>
    <row r="3134" spans="3:4" ht="15">
      <c r="C3134" t="s">
        <v>8330</v>
      </c>
      <c r="D3134" t="s">
        <v>8331</v>
      </c>
    </row>
    <row r="3135" spans="3:4" ht="15">
      <c r="C3135" t="s">
        <v>8332</v>
      </c>
      <c r="D3135" t="s">
        <v>8333</v>
      </c>
    </row>
    <row r="3136" spans="3:4" ht="15">
      <c r="C3136" t="s">
        <v>8334</v>
      </c>
      <c r="D3136" t="s">
        <v>8335</v>
      </c>
    </row>
    <row r="3137" spans="3:4" ht="15">
      <c r="C3137" t="s">
        <v>7686</v>
      </c>
      <c r="D3137" t="s">
        <v>8336</v>
      </c>
    </row>
    <row r="3138" spans="3:4" ht="15">
      <c r="C3138" t="s">
        <v>8337</v>
      </c>
      <c r="D3138" t="s">
        <v>8338</v>
      </c>
    </row>
    <row r="3139" spans="3:4" ht="15">
      <c r="C3139" t="s">
        <v>8339</v>
      </c>
      <c r="D3139" t="s">
        <v>8340</v>
      </c>
    </row>
    <row r="3140" spans="3:4" ht="15">
      <c r="C3140" t="s">
        <v>8341</v>
      </c>
      <c r="D3140" t="s">
        <v>8342</v>
      </c>
    </row>
    <row r="3141" spans="3:4" ht="15">
      <c r="C3141" t="s">
        <v>8343</v>
      </c>
      <c r="D3141" t="s">
        <v>8344</v>
      </c>
    </row>
    <row r="3142" spans="3:4" ht="15">
      <c r="C3142" t="s">
        <v>8345</v>
      </c>
      <c r="D3142" t="s">
        <v>8346</v>
      </c>
    </row>
    <row r="3143" spans="3:4" ht="15">
      <c r="C3143" t="s">
        <v>8347</v>
      </c>
      <c r="D3143" t="s">
        <v>8348</v>
      </c>
    </row>
    <row r="3144" spans="3:4" ht="15">
      <c r="C3144" t="s">
        <v>8349</v>
      </c>
      <c r="D3144" t="s">
        <v>8350</v>
      </c>
    </row>
    <row r="3145" spans="3:4" ht="15">
      <c r="C3145" t="s">
        <v>8351</v>
      </c>
      <c r="D3145" t="s">
        <v>8352</v>
      </c>
    </row>
    <row r="3146" spans="3:4" ht="15">
      <c r="C3146" t="s">
        <v>8353</v>
      </c>
      <c r="D3146" t="s">
        <v>8354</v>
      </c>
    </row>
    <row r="3147" spans="3:4" ht="15">
      <c r="C3147" t="s">
        <v>8355</v>
      </c>
      <c r="D3147" t="s">
        <v>8356</v>
      </c>
    </row>
    <row r="3148" spans="3:4" ht="15">
      <c r="C3148" t="s">
        <v>8357</v>
      </c>
      <c r="D3148" t="s">
        <v>8358</v>
      </c>
    </row>
    <row r="3149" spans="3:4" ht="15">
      <c r="C3149" t="s">
        <v>8359</v>
      </c>
      <c r="D3149" t="s">
        <v>8360</v>
      </c>
    </row>
    <row r="3150" spans="3:4" ht="15">
      <c r="C3150" t="s">
        <v>8361</v>
      </c>
      <c r="D3150" t="s">
        <v>8362</v>
      </c>
    </row>
    <row r="3151" spans="3:4" ht="15">
      <c r="C3151" t="s">
        <v>2530</v>
      </c>
      <c r="D3151" t="s">
        <v>8363</v>
      </c>
    </row>
    <row r="3152" spans="3:4" ht="15">
      <c r="C3152" t="s">
        <v>8364</v>
      </c>
      <c r="D3152" t="s">
        <v>8365</v>
      </c>
    </row>
    <row r="3153" spans="3:4" ht="15">
      <c r="C3153" t="s">
        <v>8366</v>
      </c>
      <c r="D3153" t="s">
        <v>8367</v>
      </c>
    </row>
    <row r="3154" spans="3:4" ht="15">
      <c r="C3154" t="s">
        <v>8368</v>
      </c>
      <c r="D3154" t="s">
        <v>8369</v>
      </c>
    </row>
    <row r="3155" spans="3:4" ht="15">
      <c r="C3155" t="s">
        <v>8370</v>
      </c>
      <c r="D3155" t="s">
        <v>8371</v>
      </c>
    </row>
    <row r="3156" spans="3:4" ht="15">
      <c r="C3156" t="s">
        <v>8372</v>
      </c>
      <c r="D3156" t="s">
        <v>8373</v>
      </c>
    </row>
    <row r="3157" spans="3:4" ht="15">
      <c r="C3157" t="s">
        <v>8374</v>
      </c>
      <c r="D3157" t="s">
        <v>8375</v>
      </c>
    </row>
    <row r="3158" spans="3:4" ht="15">
      <c r="C3158" t="s">
        <v>8376</v>
      </c>
      <c r="D3158" t="s">
        <v>8377</v>
      </c>
    </row>
    <row r="3159" spans="3:4" ht="15">
      <c r="C3159" t="s">
        <v>8378</v>
      </c>
      <c r="D3159" t="s">
        <v>8379</v>
      </c>
    </row>
    <row r="3160" spans="3:4" ht="15">
      <c r="C3160" t="s">
        <v>8380</v>
      </c>
      <c r="D3160" t="s">
        <v>8381</v>
      </c>
    </row>
    <row r="3161" spans="3:4" ht="15">
      <c r="C3161" t="s">
        <v>8382</v>
      </c>
      <c r="D3161" t="s">
        <v>8383</v>
      </c>
    </row>
    <row r="3162" spans="3:4" ht="15">
      <c r="C3162" t="s">
        <v>8384</v>
      </c>
      <c r="D3162" t="s">
        <v>8385</v>
      </c>
    </row>
    <row r="3163" spans="3:4" ht="15">
      <c r="C3163" t="s">
        <v>8386</v>
      </c>
      <c r="D3163" t="s">
        <v>8387</v>
      </c>
    </row>
    <row r="3164" spans="3:4" ht="15">
      <c r="C3164" t="s">
        <v>8388</v>
      </c>
      <c r="D3164" t="s">
        <v>8389</v>
      </c>
    </row>
    <row r="3165" spans="3:4" ht="15">
      <c r="C3165" t="s">
        <v>8390</v>
      </c>
      <c r="D3165" t="s">
        <v>8391</v>
      </c>
    </row>
    <row r="3166" spans="3:4" ht="15">
      <c r="C3166" t="s">
        <v>8392</v>
      </c>
      <c r="D3166" t="s">
        <v>8393</v>
      </c>
    </row>
    <row r="3167" spans="3:4" ht="15">
      <c r="C3167" t="s">
        <v>8394</v>
      </c>
      <c r="D3167" t="s">
        <v>8395</v>
      </c>
    </row>
    <row r="3168" spans="3:4" ht="15">
      <c r="C3168" t="s">
        <v>8396</v>
      </c>
      <c r="D3168" t="s">
        <v>8397</v>
      </c>
    </row>
    <row r="3169" spans="3:4" ht="15">
      <c r="C3169" t="s">
        <v>2469</v>
      </c>
      <c r="D3169" t="s">
        <v>8398</v>
      </c>
    </row>
    <row r="3170" spans="3:4" ht="15">
      <c r="C3170" t="s">
        <v>8399</v>
      </c>
      <c r="D3170" t="s">
        <v>8400</v>
      </c>
    </row>
    <row r="3171" spans="3:4" ht="15">
      <c r="C3171" t="s">
        <v>926</v>
      </c>
      <c r="D3171" t="s">
        <v>8401</v>
      </c>
    </row>
    <row r="3172" spans="3:4" ht="15">
      <c r="C3172" t="s">
        <v>8402</v>
      </c>
      <c r="D3172" t="s">
        <v>8403</v>
      </c>
    </row>
    <row r="3173" spans="3:4" ht="15">
      <c r="C3173" t="s">
        <v>8404</v>
      </c>
      <c r="D3173" t="s">
        <v>8405</v>
      </c>
    </row>
    <row r="3174" spans="3:4" ht="15">
      <c r="C3174" t="s">
        <v>8406</v>
      </c>
      <c r="D3174" t="s">
        <v>8407</v>
      </c>
    </row>
    <row r="3175" spans="3:4" ht="15">
      <c r="C3175" t="s">
        <v>4524</v>
      </c>
      <c r="D3175" t="s">
        <v>8408</v>
      </c>
    </row>
    <row r="3176" spans="3:4" ht="15">
      <c r="C3176" t="s">
        <v>8409</v>
      </c>
      <c r="D3176" t="s">
        <v>8410</v>
      </c>
    </row>
    <row r="3177" spans="3:4" ht="15">
      <c r="C3177" t="s">
        <v>2586</v>
      </c>
      <c r="D3177" t="s">
        <v>8411</v>
      </c>
    </row>
    <row r="3178" spans="3:4" ht="15">
      <c r="C3178" t="s">
        <v>8412</v>
      </c>
      <c r="D3178" t="s">
        <v>8413</v>
      </c>
    </row>
    <row r="3179" spans="3:4" ht="15">
      <c r="C3179" t="s">
        <v>8414</v>
      </c>
      <c r="D3179" t="s">
        <v>8415</v>
      </c>
    </row>
    <row r="3180" spans="3:4" ht="15">
      <c r="C3180" t="s">
        <v>8416</v>
      </c>
      <c r="D3180" t="s">
        <v>8417</v>
      </c>
    </row>
    <row r="3181" spans="3:4" ht="15">
      <c r="C3181" t="s">
        <v>8418</v>
      </c>
      <c r="D3181" t="s">
        <v>8419</v>
      </c>
    </row>
    <row r="3182" spans="3:4" ht="15">
      <c r="C3182" t="s">
        <v>7636</v>
      </c>
      <c r="D3182" t="s">
        <v>8420</v>
      </c>
    </row>
    <row r="3183" spans="3:4" ht="15">
      <c r="C3183" t="s">
        <v>8421</v>
      </c>
      <c r="D3183" t="s">
        <v>8422</v>
      </c>
    </row>
    <row r="3184" spans="3:4" ht="15">
      <c r="C3184" t="s">
        <v>8423</v>
      </c>
      <c r="D3184" t="s">
        <v>8424</v>
      </c>
    </row>
    <row r="3185" spans="3:4" ht="15">
      <c r="C3185" t="s">
        <v>8425</v>
      </c>
      <c r="D3185" t="s">
        <v>8426</v>
      </c>
    </row>
    <row r="3186" spans="3:4" ht="15">
      <c r="C3186" t="s">
        <v>8427</v>
      </c>
      <c r="D3186" t="s">
        <v>8428</v>
      </c>
    </row>
    <row r="3187" spans="3:4" ht="15">
      <c r="C3187" t="s">
        <v>8429</v>
      </c>
      <c r="D3187" t="s">
        <v>8430</v>
      </c>
    </row>
    <row r="3188" spans="3:4" ht="15">
      <c r="C3188" t="s">
        <v>7142</v>
      </c>
      <c r="D3188" t="s">
        <v>8431</v>
      </c>
    </row>
    <row r="3189" spans="3:4" ht="15">
      <c r="C3189" t="s">
        <v>394</v>
      </c>
      <c r="D3189" t="s">
        <v>8432</v>
      </c>
    </row>
    <row r="3190" spans="3:4" ht="15">
      <c r="C3190" t="s">
        <v>7504</v>
      </c>
      <c r="D3190" t="s">
        <v>8433</v>
      </c>
    </row>
    <row r="3191" spans="3:4" ht="15">
      <c r="C3191" t="s">
        <v>8434</v>
      </c>
      <c r="D3191" t="s">
        <v>8435</v>
      </c>
    </row>
    <row r="3192" spans="3:4" ht="15">
      <c r="C3192" t="s">
        <v>8436</v>
      </c>
      <c r="D3192" t="s">
        <v>8437</v>
      </c>
    </row>
    <row r="3193" spans="3:4" ht="15">
      <c r="C3193" t="s">
        <v>8438</v>
      </c>
      <c r="D3193" t="s">
        <v>8439</v>
      </c>
    </row>
    <row r="3194" spans="3:4" ht="15">
      <c r="C3194" t="s">
        <v>8440</v>
      </c>
      <c r="D3194" t="s">
        <v>8441</v>
      </c>
    </row>
    <row r="3195" spans="3:4" ht="15">
      <c r="C3195" t="s">
        <v>8442</v>
      </c>
      <c r="D3195" t="s">
        <v>8443</v>
      </c>
    </row>
    <row r="3196" spans="3:4" ht="15">
      <c r="C3196" t="s">
        <v>8444</v>
      </c>
      <c r="D3196" t="s">
        <v>8445</v>
      </c>
    </row>
    <row r="3197" spans="3:4" ht="15">
      <c r="C3197" t="s">
        <v>8446</v>
      </c>
      <c r="D3197" t="s">
        <v>8447</v>
      </c>
    </row>
    <row r="3198" spans="3:4" ht="15">
      <c r="C3198" t="s">
        <v>8448</v>
      </c>
      <c r="D3198" t="s">
        <v>8449</v>
      </c>
    </row>
    <row r="3199" spans="3:4" ht="15">
      <c r="C3199" t="s">
        <v>8450</v>
      </c>
      <c r="D3199" t="s">
        <v>8451</v>
      </c>
    </row>
    <row r="3200" spans="3:4" ht="15">
      <c r="C3200" t="s">
        <v>8452</v>
      </c>
      <c r="D3200" t="s">
        <v>8453</v>
      </c>
    </row>
    <row r="3201" spans="3:4" ht="15">
      <c r="C3201" t="s">
        <v>8454</v>
      </c>
      <c r="D3201" t="s">
        <v>8455</v>
      </c>
    </row>
    <row r="3202" spans="3:4" ht="15">
      <c r="C3202" t="s">
        <v>8456</v>
      </c>
      <c r="D3202" t="s">
        <v>8457</v>
      </c>
    </row>
    <row r="3203" spans="3:4" ht="15">
      <c r="C3203" t="s">
        <v>8458</v>
      </c>
      <c r="D3203" t="s">
        <v>8459</v>
      </c>
    </row>
    <row r="3204" spans="3:4" ht="15">
      <c r="C3204" t="s">
        <v>8460</v>
      </c>
      <c r="D3204" t="s">
        <v>8461</v>
      </c>
    </row>
    <row r="3205" spans="3:4" ht="15">
      <c r="C3205" t="s">
        <v>8462</v>
      </c>
      <c r="D3205" t="s">
        <v>8463</v>
      </c>
    </row>
    <row r="3206" spans="3:4" ht="15">
      <c r="C3206" t="s">
        <v>2569</v>
      </c>
      <c r="D3206" t="s">
        <v>8464</v>
      </c>
    </row>
    <row r="3207" spans="3:4" ht="15">
      <c r="C3207" t="s">
        <v>4712</v>
      </c>
      <c r="D3207" t="s">
        <v>8465</v>
      </c>
    </row>
    <row r="3208" spans="3:4" ht="15">
      <c r="C3208" t="s">
        <v>8466</v>
      </c>
      <c r="D3208" t="s">
        <v>8467</v>
      </c>
    </row>
    <row r="3209" spans="3:4" ht="15">
      <c r="C3209" t="s">
        <v>8468</v>
      </c>
      <c r="D3209" t="s">
        <v>8469</v>
      </c>
    </row>
    <row r="3210" spans="3:4" ht="15">
      <c r="C3210" t="s">
        <v>8470</v>
      </c>
      <c r="D3210" t="s">
        <v>8471</v>
      </c>
    </row>
    <row r="3211" spans="3:4" ht="15">
      <c r="C3211" t="s">
        <v>7000</v>
      </c>
      <c r="D3211" t="s">
        <v>8472</v>
      </c>
    </row>
    <row r="3212" spans="3:4" ht="15">
      <c r="C3212" t="s">
        <v>8473</v>
      </c>
      <c r="D3212" t="s">
        <v>8474</v>
      </c>
    </row>
    <row r="3213" spans="3:4" ht="15">
      <c r="C3213" t="s">
        <v>8475</v>
      </c>
      <c r="D3213" t="s">
        <v>8476</v>
      </c>
    </row>
    <row r="3214" spans="3:4" ht="15">
      <c r="C3214" t="s">
        <v>8477</v>
      </c>
      <c r="D3214" t="s">
        <v>8478</v>
      </c>
    </row>
    <row r="3215" spans="3:4" ht="15">
      <c r="C3215" t="s">
        <v>8479</v>
      </c>
      <c r="D3215" t="s">
        <v>8480</v>
      </c>
    </row>
    <row r="3216" spans="3:4" ht="15">
      <c r="C3216" t="s">
        <v>8481</v>
      </c>
      <c r="D3216" t="s">
        <v>8482</v>
      </c>
    </row>
    <row r="3217" spans="3:4" ht="15">
      <c r="C3217" t="s">
        <v>8483</v>
      </c>
      <c r="D3217" t="s">
        <v>8484</v>
      </c>
    </row>
    <row r="3218" spans="3:4" ht="15">
      <c r="C3218" t="s">
        <v>6676</v>
      </c>
      <c r="D3218" t="s">
        <v>8485</v>
      </c>
    </row>
    <row r="3219" spans="3:4" ht="15">
      <c r="C3219" t="s">
        <v>8486</v>
      </c>
      <c r="D3219" t="s">
        <v>8487</v>
      </c>
    </row>
    <row r="3220" spans="3:4" ht="15">
      <c r="C3220" t="s">
        <v>8488</v>
      </c>
      <c r="D3220" t="s">
        <v>8489</v>
      </c>
    </row>
    <row r="3221" spans="3:4" ht="15">
      <c r="C3221" t="s">
        <v>8490</v>
      </c>
      <c r="D3221" t="s">
        <v>8491</v>
      </c>
    </row>
    <row r="3222" spans="3:4" ht="15">
      <c r="C3222" t="s">
        <v>8492</v>
      </c>
      <c r="D3222" t="s">
        <v>8493</v>
      </c>
    </row>
    <row r="3223" spans="3:4" ht="15">
      <c r="C3223" t="s">
        <v>8494</v>
      </c>
      <c r="D3223" t="s">
        <v>8495</v>
      </c>
    </row>
    <row r="3224" spans="3:4" ht="15">
      <c r="C3224" t="s">
        <v>8496</v>
      </c>
      <c r="D3224" t="s">
        <v>8497</v>
      </c>
    </row>
    <row r="3225" spans="3:4" ht="15">
      <c r="C3225" t="s">
        <v>8498</v>
      </c>
      <c r="D3225" t="s">
        <v>8499</v>
      </c>
    </row>
    <row r="3226" spans="3:4" ht="15">
      <c r="C3226" t="s">
        <v>8500</v>
      </c>
      <c r="D3226" t="s">
        <v>8501</v>
      </c>
    </row>
    <row r="3227" spans="3:4" ht="15">
      <c r="C3227" t="s">
        <v>8502</v>
      </c>
      <c r="D3227" t="s">
        <v>8503</v>
      </c>
    </row>
    <row r="3228" spans="3:4" ht="15">
      <c r="C3228" t="s">
        <v>8504</v>
      </c>
      <c r="D3228" t="s">
        <v>8505</v>
      </c>
    </row>
    <row r="3229" spans="3:4" ht="15">
      <c r="C3229" t="s">
        <v>8506</v>
      </c>
      <c r="D3229" t="s">
        <v>8507</v>
      </c>
    </row>
    <row r="3230" spans="3:4" ht="15">
      <c r="C3230" t="s">
        <v>8508</v>
      </c>
      <c r="D3230" t="s">
        <v>8509</v>
      </c>
    </row>
    <row r="3231" spans="3:4" ht="15">
      <c r="C3231" t="s">
        <v>8510</v>
      </c>
      <c r="D3231" t="s">
        <v>8511</v>
      </c>
    </row>
    <row r="3232" spans="3:4" ht="15">
      <c r="C3232" t="s">
        <v>8512</v>
      </c>
      <c r="D3232" t="s">
        <v>8513</v>
      </c>
    </row>
    <row r="3233" spans="3:4" ht="15">
      <c r="C3233" t="s">
        <v>448</v>
      </c>
      <c r="D3233" t="s">
        <v>8514</v>
      </c>
    </row>
    <row r="3234" spans="3:4" ht="15">
      <c r="C3234" t="s">
        <v>8515</v>
      </c>
      <c r="D3234" t="s">
        <v>8516</v>
      </c>
    </row>
    <row r="3235" spans="3:4" ht="15">
      <c r="C3235" t="s">
        <v>8517</v>
      </c>
      <c r="D3235" t="s">
        <v>8518</v>
      </c>
    </row>
    <row r="3236" spans="3:4" ht="15">
      <c r="C3236" t="s">
        <v>8519</v>
      </c>
      <c r="D3236" t="s">
        <v>8520</v>
      </c>
    </row>
    <row r="3237" spans="3:4" ht="15">
      <c r="C3237" t="s">
        <v>8521</v>
      </c>
      <c r="D3237" t="s">
        <v>8522</v>
      </c>
    </row>
    <row r="3238" spans="3:4" ht="15">
      <c r="C3238" t="s">
        <v>8523</v>
      </c>
      <c r="D3238" t="s">
        <v>8524</v>
      </c>
    </row>
    <row r="3239" spans="3:4" ht="15">
      <c r="C3239" t="s">
        <v>3115</v>
      </c>
      <c r="D3239" t="s">
        <v>8525</v>
      </c>
    </row>
    <row r="3240" spans="3:4" ht="15">
      <c r="C3240" t="s">
        <v>8526</v>
      </c>
      <c r="D3240" t="s">
        <v>8527</v>
      </c>
    </row>
    <row r="3241" spans="3:4" ht="15">
      <c r="C3241" t="s">
        <v>8528</v>
      </c>
      <c r="D3241" t="s">
        <v>8529</v>
      </c>
    </row>
    <row r="3242" spans="3:4" ht="15">
      <c r="C3242" t="s">
        <v>8530</v>
      </c>
      <c r="D3242" t="s">
        <v>8531</v>
      </c>
    </row>
    <row r="3243" spans="3:4" ht="15">
      <c r="C3243" t="s">
        <v>8532</v>
      </c>
      <c r="D3243" t="s">
        <v>8533</v>
      </c>
    </row>
    <row r="3244" spans="3:4" ht="15">
      <c r="C3244" t="s">
        <v>136</v>
      </c>
      <c r="D3244" t="s">
        <v>8534</v>
      </c>
    </row>
    <row r="3245" spans="3:4" ht="15">
      <c r="C3245" t="s">
        <v>8535</v>
      </c>
      <c r="D3245" t="s">
        <v>8536</v>
      </c>
    </row>
    <row r="3246" spans="3:4" ht="15">
      <c r="C3246" t="s">
        <v>8537</v>
      </c>
      <c r="D3246" t="s">
        <v>8538</v>
      </c>
    </row>
    <row r="3247" spans="3:4" ht="15">
      <c r="C3247" t="s">
        <v>4262</v>
      </c>
      <c r="D3247" t="s">
        <v>8539</v>
      </c>
    </row>
    <row r="3248" spans="3:4" ht="15">
      <c r="C3248" t="s">
        <v>8540</v>
      </c>
      <c r="D3248" t="s">
        <v>8541</v>
      </c>
    </row>
    <row r="3249" spans="3:4" ht="15">
      <c r="C3249" t="s">
        <v>8542</v>
      </c>
      <c r="D3249" t="s">
        <v>8543</v>
      </c>
    </row>
    <row r="3250" spans="3:4" ht="15">
      <c r="C3250" t="s">
        <v>8544</v>
      </c>
      <c r="D3250" t="s">
        <v>8545</v>
      </c>
    </row>
    <row r="3251" spans="3:4" ht="15">
      <c r="C3251" t="s">
        <v>1889</v>
      </c>
      <c r="D3251" t="s">
        <v>8546</v>
      </c>
    </row>
    <row r="3252" spans="3:4" ht="15">
      <c r="C3252" t="s">
        <v>244</v>
      </c>
      <c r="D3252" t="s">
        <v>8547</v>
      </c>
    </row>
    <row r="3253" spans="3:4" ht="15">
      <c r="C3253" t="s">
        <v>8548</v>
      </c>
      <c r="D3253" t="s">
        <v>8549</v>
      </c>
    </row>
    <row r="3254" spans="3:4" ht="15">
      <c r="C3254" t="s">
        <v>8550</v>
      </c>
      <c r="D3254" t="s">
        <v>8551</v>
      </c>
    </row>
    <row r="3255" spans="3:4" ht="15">
      <c r="C3255" t="s">
        <v>4475</v>
      </c>
      <c r="D3255" t="s">
        <v>8552</v>
      </c>
    </row>
    <row r="3256" spans="3:4" ht="15">
      <c r="C3256" t="s">
        <v>1042</v>
      </c>
      <c r="D3256" t="s">
        <v>8553</v>
      </c>
    </row>
    <row r="3257" spans="3:4" ht="15">
      <c r="C3257" t="s">
        <v>8554</v>
      </c>
      <c r="D3257" t="s">
        <v>8555</v>
      </c>
    </row>
    <row r="3258" spans="3:4" ht="15">
      <c r="C3258" t="s">
        <v>8556</v>
      </c>
      <c r="D3258" t="s">
        <v>8557</v>
      </c>
    </row>
    <row r="3259" spans="3:4" ht="15">
      <c r="C3259" t="s">
        <v>4722</v>
      </c>
      <c r="D3259" t="s">
        <v>8558</v>
      </c>
    </row>
    <row r="3260" spans="3:4" ht="15">
      <c r="C3260" t="s">
        <v>8559</v>
      </c>
      <c r="D3260" t="s">
        <v>8560</v>
      </c>
    </row>
    <row r="3261" spans="3:4" ht="15">
      <c r="C3261" t="s">
        <v>4465</v>
      </c>
      <c r="D3261" t="s">
        <v>8561</v>
      </c>
    </row>
    <row r="3262" spans="3:4" ht="15">
      <c r="C3262" t="s">
        <v>8562</v>
      </c>
      <c r="D3262" t="s">
        <v>8563</v>
      </c>
    </row>
    <row r="3263" spans="3:4" ht="15">
      <c r="C3263" t="s">
        <v>8564</v>
      </c>
      <c r="D3263" t="s">
        <v>8565</v>
      </c>
    </row>
    <row r="3264" spans="3:4" ht="15">
      <c r="C3264" t="s">
        <v>8566</v>
      </c>
      <c r="D3264" t="s">
        <v>8567</v>
      </c>
    </row>
    <row r="3265" spans="3:4" ht="15">
      <c r="C3265" t="s">
        <v>8568</v>
      </c>
      <c r="D3265" t="s">
        <v>8569</v>
      </c>
    </row>
    <row r="3266" spans="3:4" ht="15">
      <c r="C3266" t="s">
        <v>8570</v>
      </c>
      <c r="D3266" t="s">
        <v>8571</v>
      </c>
    </row>
    <row r="3267" spans="3:4" ht="15">
      <c r="C3267" t="s">
        <v>8572</v>
      </c>
      <c r="D3267" t="s">
        <v>8573</v>
      </c>
    </row>
    <row r="3268" spans="3:4" ht="15">
      <c r="C3268" t="s">
        <v>8574</v>
      </c>
      <c r="D3268" t="s">
        <v>8575</v>
      </c>
    </row>
    <row r="3269" spans="3:4" ht="15">
      <c r="C3269" t="s">
        <v>8576</v>
      </c>
      <c r="D3269" t="s">
        <v>8577</v>
      </c>
    </row>
    <row r="3270" spans="3:4" ht="15">
      <c r="C3270" t="s">
        <v>8578</v>
      </c>
      <c r="D3270" t="s">
        <v>8579</v>
      </c>
    </row>
    <row r="3271" spans="3:4" ht="15">
      <c r="C3271" t="s">
        <v>8580</v>
      </c>
      <c r="D3271" t="s">
        <v>8581</v>
      </c>
    </row>
    <row r="3272" spans="3:4" ht="15">
      <c r="C3272" t="s">
        <v>8582</v>
      </c>
      <c r="D3272" t="s">
        <v>8583</v>
      </c>
    </row>
    <row r="3273" spans="3:4" ht="15">
      <c r="C3273" t="s">
        <v>8584</v>
      </c>
      <c r="D3273" t="s">
        <v>8585</v>
      </c>
    </row>
    <row r="3274" spans="3:4" ht="15">
      <c r="C3274" t="s">
        <v>8586</v>
      </c>
      <c r="D3274" t="s">
        <v>8587</v>
      </c>
    </row>
    <row r="3275" spans="3:4" ht="15">
      <c r="C3275" t="s">
        <v>8588</v>
      </c>
      <c r="D3275" t="s">
        <v>8589</v>
      </c>
    </row>
    <row r="3276" spans="3:4" ht="15">
      <c r="C3276" t="s">
        <v>8590</v>
      </c>
      <c r="D3276" t="s">
        <v>8591</v>
      </c>
    </row>
    <row r="3277" spans="3:4" ht="15">
      <c r="C3277" t="s">
        <v>8592</v>
      </c>
      <c r="D3277" t="s">
        <v>8593</v>
      </c>
    </row>
    <row r="3278" spans="3:4" ht="15">
      <c r="C3278" t="s">
        <v>8594</v>
      </c>
      <c r="D3278" t="s">
        <v>8595</v>
      </c>
    </row>
    <row r="3279" spans="3:4" ht="15">
      <c r="C3279" t="s">
        <v>8596</v>
      </c>
      <c r="D3279" t="s">
        <v>8597</v>
      </c>
    </row>
    <row r="3280" spans="3:4" ht="15">
      <c r="C3280" t="s">
        <v>8598</v>
      </c>
      <c r="D3280" t="s">
        <v>8599</v>
      </c>
    </row>
    <row r="3281" spans="3:4" ht="15">
      <c r="C3281" t="s">
        <v>8600</v>
      </c>
      <c r="D3281" t="s">
        <v>8601</v>
      </c>
    </row>
    <row r="3282" spans="3:4" ht="15">
      <c r="C3282" t="s">
        <v>8602</v>
      </c>
      <c r="D3282" t="s">
        <v>8603</v>
      </c>
    </row>
    <row r="3283" spans="3:4" ht="15">
      <c r="C3283" t="s">
        <v>250</v>
      </c>
      <c r="D3283" t="s">
        <v>8604</v>
      </c>
    </row>
    <row r="3284" spans="3:4" ht="15">
      <c r="C3284" t="s">
        <v>2393</v>
      </c>
      <c r="D3284" t="s">
        <v>8605</v>
      </c>
    </row>
    <row r="3285" spans="3:4" ht="15">
      <c r="C3285" t="s">
        <v>8606</v>
      </c>
      <c r="D3285" t="s">
        <v>8607</v>
      </c>
    </row>
    <row r="3286" spans="3:4" ht="15">
      <c r="C3286" t="s">
        <v>8608</v>
      </c>
      <c r="D3286" t="s">
        <v>8609</v>
      </c>
    </row>
    <row r="3287" spans="3:4" ht="15">
      <c r="C3287" t="s">
        <v>8212</v>
      </c>
      <c r="D3287" t="s">
        <v>8610</v>
      </c>
    </row>
    <row r="3288" spans="3:4" ht="15">
      <c r="C3288" t="s">
        <v>4471</v>
      </c>
      <c r="D3288" t="s">
        <v>8611</v>
      </c>
    </row>
    <row r="3289" spans="3:4" ht="15">
      <c r="C3289" t="s">
        <v>8612</v>
      </c>
      <c r="D3289" t="s">
        <v>8613</v>
      </c>
    </row>
    <row r="3290" spans="3:4" ht="15">
      <c r="C3290" t="s">
        <v>8614</v>
      </c>
      <c r="D3290" t="s">
        <v>8615</v>
      </c>
    </row>
    <row r="3291" spans="3:4" ht="15">
      <c r="C3291" t="s">
        <v>4538</v>
      </c>
      <c r="D3291" t="s">
        <v>8616</v>
      </c>
    </row>
    <row r="3292" spans="3:4" ht="15">
      <c r="C3292" t="s">
        <v>1032</v>
      </c>
      <c r="D3292" t="s">
        <v>8617</v>
      </c>
    </row>
    <row r="3293" spans="3:4" ht="15">
      <c r="C3293" t="s">
        <v>8618</v>
      </c>
      <c r="D3293" t="s">
        <v>8619</v>
      </c>
    </row>
    <row r="3294" spans="3:4" ht="15">
      <c r="C3294" t="s">
        <v>295</v>
      </c>
      <c r="D3294" t="s">
        <v>8620</v>
      </c>
    </row>
    <row r="3295" spans="3:4" ht="15">
      <c r="C3295" t="s">
        <v>8621</v>
      </c>
      <c r="D3295" t="s">
        <v>8622</v>
      </c>
    </row>
    <row r="3296" spans="3:4" ht="15">
      <c r="C3296" t="s">
        <v>8623</v>
      </c>
      <c r="D3296" t="s">
        <v>8624</v>
      </c>
    </row>
    <row r="3297" spans="3:4" ht="15">
      <c r="C3297" t="s">
        <v>8625</v>
      </c>
      <c r="D3297" t="s">
        <v>8626</v>
      </c>
    </row>
    <row r="3298" spans="3:4" ht="15">
      <c r="C3298" t="s">
        <v>8627</v>
      </c>
      <c r="D3298" t="s">
        <v>8628</v>
      </c>
    </row>
    <row r="3299" spans="3:4" ht="15">
      <c r="C3299" t="s">
        <v>8629</v>
      </c>
      <c r="D3299" t="s">
        <v>8630</v>
      </c>
    </row>
    <row r="3300" spans="3:4" ht="15">
      <c r="C3300" t="s">
        <v>8631</v>
      </c>
      <c r="D3300" t="s">
        <v>8632</v>
      </c>
    </row>
    <row r="3301" spans="3:4" ht="15">
      <c r="C3301" t="s">
        <v>8633</v>
      </c>
      <c r="D3301" t="s">
        <v>8634</v>
      </c>
    </row>
    <row r="3302" spans="3:4" ht="15">
      <c r="C3302" t="s">
        <v>8635</v>
      </c>
      <c r="D3302" t="s">
        <v>8636</v>
      </c>
    </row>
    <row r="3303" spans="3:4" ht="15">
      <c r="C3303" t="s">
        <v>8637</v>
      </c>
      <c r="D3303" t="s">
        <v>8638</v>
      </c>
    </row>
    <row r="3304" spans="3:4" ht="15">
      <c r="C3304" t="s">
        <v>8639</v>
      </c>
      <c r="D3304" t="s">
        <v>8640</v>
      </c>
    </row>
    <row r="3305" spans="3:4" ht="15">
      <c r="C3305" t="s">
        <v>8641</v>
      </c>
      <c r="D3305" t="s">
        <v>8642</v>
      </c>
    </row>
    <row r="3306" spans="3:4" ht="15">
      <c r="C3306" t="s">
        <v>8643</v>
      </c>
      <c r="D3306" t="s">
        <v>8644</v>
      </c>
    </row>
    <row r="3307" spans="3:4" ht="15">
      <c r="C3307" t="s">
        <v>8645</v>
      </c>
      <c r="D3307" t="s">
        <v>8646</v>
      </c>
    </row>
    <row r="3308" spans="3:4" ht="15">
      <c r="C3308" t="s">
        <v>8647</v>
      </c>
      <c r="D3308" t="s">
        <v>8648</v>
      </c>
    </row>
    <row r="3309" spans="3:4" ht="15">
      <c r="C3309" t="s">
        <v>8649</v>
      </c>
      <c r="D3309" t="s">
        <v>8650</v>
      </c>
    </row>
    <row r="3310" spans="3:4" ht="15">
      <c r="C3310" t="s">
        <v>8651</v>
      </c>
      <c r="D3310" t="s">
        <v>8652</v>
      </c>
    </row>
    <row r="3311" spans="3:4" ht="15">
      <c r="C3311" t="s">
        <v>8653</v>
      </c>
      <c r="D3311" t="s">
        <v>8654</v>
      </c>
    </row>
    <row r="3312" spans="3:4" ht="15">
      <c r="C3312" t="s">
        <v>8655</v>
      </c>
      <c r="D3312" t="s">
        <v>8656</v>
      </c>
    </row>
    <row r="3313" spans="3:4" ht="15">
      <c r="C3313" t="s">
        <v>964</v>
      </c>
      <c r="D3313" t="s">
        <v>8657</v>
      </c>
    </row>
    <row r="3314" spans="3:4" ht="15">
      <c r="C3314" t="s">
        <v>8658</v>
      </c>
      <c r="D3314" t="s">
        <v>8659</v>
      </c>
    </row>
    <row r="3315" spans="3:4" ht="15">
      <c r="C3315" t="s">
        <v>4518</v>
      </c>
      <c r="D3315" t="s">
        <v>8660</v>
      </c>
    </row>
    <row r="3316" spans="3:4" ht="15">
      <c r="C3316" t="s">
        <v>8661</v>
      </c>
      <c r="D3316" t="s">
        <v>8662</v>
      </c>
    </row>
    <row r="3317" spans="3:4" ht="15">
      <c r="C3317" t="s">
        <v>8663</v>
      </c>
      <c r="D3317" t="s">
        <v>8664</v>
      </c>
    </row>
    <row r="3318" spans="3:4" ht="15">
      <c r="C3318" t="s">
        <v>8665</v>
      </c>
      <c r="D3318" t="s">
        <v>8666</v>
      </c>
    </row>
    <row r="3319" spans="3:4" ht="15">
      <c r="C3319" t="s">
        <v>8667</v>
      </c>
      <c r="D3319" t="s">
        <v>8668</v>
      </c>
    </row>
    <row r="3320" spans="3:4" ht="15">
      <c r="C3320" t="s">
        <v>8669</v>
      </c>
      <c r="D3320" t="s">
        <v>8670</v>
      </c>
    </row>
    <row r="3321" spans="3:4" ht="15">
      <c r="C3321" t="s">
        <v>3111</v>
      </c>
      <c r="D3321" t="s">
        <v>8671</v>
      </c>
    </row>
    <row r="3322" spans="3:4" ht="15">
      <c r="C3322" t="s">
        <v>8672</v>
      </c>
      <c r="D3322" t="s">
        <v>8673</v>
      </c>
    </row>
    <row r="3323" spans="3:4" ht="15">
      <c r="C3323" t="s">
        <v>8674</v>
      </c>
      <c r="D3323" t="s">
        <v>8675</v>
      </c>
    </row>
    <row r="3324" spans="3:4" ht="15">
      <c r="C3324" t="s">
        <v>8676</v>
      </c>
      <c r="D3324" t="s">
        <v>8677</v>
      </c>
    </row>
    <row r="3325" spans="3:4" ht="15">
      <c r="C3325" t="s">
        <v>8678</v>
      </c>
      <c r="D3325" t="s">
        <v>8679</v>
      </c>
    </row>
    <row r="3326" spans="3:4" ht="15">
      <c r="C3326" t="s">
        <v>3294</v>
      </c>
      <c r="D3326" t="s">
        <v>8680</v>
      </c>
    </row>
    <row r="3327" spans="3:4" ht="15">
      <c r="C3327" t="s">
        <v>8681</v>
      </c>
      <c r="D3327" t="s">
        <v>8682</v>
      </c>
    </row>
    <row r="3328" spans="3:4" ht="15">
      <c r="C3328" t="s">
        <v>8683</v>
      </c>
      <c r="D3328" t="s">
        <v>8684</v>
      </c>
    </row>
    <row r="3329" spans="3:4" ht="15">
      <c r="C3329" t="s">
        <v>4469</v>
      </c>
      <c r="D3329" t="s">
        <v>8685</v>
      </c>
    </row>
    <row r="3330" spans="3:4" ht="15">
      <c r="C3330" t="s">
        <v>8686</v>
      </c>
      <c r="D3330" t="s">
        <v>8687</v>
      </c>
    </row>
    <row r="3331" spans="3:4" ht="15">
      <c r="C3331" t="s">
        <v>8688</v>
      </c>
      <c r="D3331" t="s">
        <v>8689</v>
      </c>
    </row>
    <row r="3332" spans="3:4" ht="15">
      <c r="C3332" t="s">
        <v>8690</v>
      </c>
      <c r="D3332" t="s">
        <v>8691</v>
      </c>
    </row>
    <row r="3333" spans="3:4" ht="15">
      <c r="C3333" t="s">
        <v>8692</v>
      </c>
      <c r="D3333" t="s">
        <v>8693</v>
      </c>
    </row>
    <row r="3334" spans="3:4" ht="15">
      <c r="C3334" t="s">
        <v>8694</v>
      </c>
      <c r="D3334" t="s">
        <v>8695</v>
      </c>
    </row>
    <row r="3335" spans="3:4" ht="15">
      <c r="C3335" t="s">
        <v>8696</v>
      </c>
      <c r="D3335" t="s">
        <v>8697</v>
      </c>
    </row>
    <row r="3336" spans="3:4" ht="15">
      <c r="C3336" t="s">
        <v>8698</v>
      </c>
      <c r="D3336" t="s">
        <v>8699</v>
      </c>
    </row>
    <row r="3337" spans="3:4" ht="15">
      <c r="C3337" t="s">
        <v>8700</v>
      </c>
      <c r="D3337" t="s">
        <v>8701</v>
      </c>
    </row>
    <row r="3338" spans="3:4" ht="15">
      <c r="C3338" t="s">
        <v>8702</v>
      </c>
      <c r="D3338" t="s">
        <v>8703</v>
      </c>
    </row>
    <row r="3339" spans="3:4" ht="15">
      <c r="C3339" t="s">
        <v>8704</v>
      </c>
      <c r="D3339" t="s">
        <v>8705</v>
      </c>
    </row>
    <row r="3340" spans="3:4" ht="15">
      <c r="C3340" t="s">
        <v>8706</v>
      </c>
      <c r="D3340" t="s">
        <v>8707</v>
      </c>
    </row>
    <row r="3341" spans="3:4" ht="15">
      <c r="C3341" t="s">
        <v>8708</v>
      </c>
      <c r="D3341" t="s">
        <v>8709</v>
      </c>
    </row>
    <row r="3342" spans="3:4" ht="15">
      <c r="C3342" t="s">
        <v>8710</v>
      </c>
      <c r="D3342" t="s">
        <v>8711</v>
      </c>
    </row>
    <row r="3343" spans="3:4" ht="15">
      <c r="C3343" t="s">
        <v>4876</v>
      </c>
      <c r="D3343" t="s">
        <v>8712</v>
      </c>
    </row>
    <row r="3344" spans="3:4" ht="15">
      <c r="C3344" t="s">
        <v>8713</v>
      </c>
      <c r="D3344" t="s">
        <v>8714</v>
      </c>
    </row>
    <row r="3345" spans="3:4" ht="15">
      <c r="C3345" t="s">
        <v>8715</v>
      </c>
      <c r="D3345" t="s">
        <v>8716</v>
      </c>
    </row>
    <row r="3346" spans="3:4" ht="15">
      <c r="C3346" t="s">
        <v>8717</v>
      </c>
      <c r="D3346" t="s">
        <v>8718</v>
      </c>
    </row>
    <row r="3347" spans="3:4" ht="15">
      <c r="C3347" t="s">
        <v>8719</v>
      </c>
      <c r="D3347" t="s">
        <v>8720</v>
      </c>
    </row>
    <row r="3348" spans="3:4" ht="15">
      <c r="C3348" t="s">
        <v>8721</v>
      </c>
      <c r="D3348" t="s">
        <v>8722</v>
      </c>
    </row>
    <row r="3349" spans="3:4" ht="15">
      <c r="C3349" t="s">
        <v>8723</v>
      </c>
      <c r="D3349" t="s">
        <v>8724</v>
      </c>
    </row>
    <row r="3350" spans="3:4" ht="15">
      <c r="C3350" t="s">
        <v>8725</v>
      </c>
      <c r="D3350" t="s">
        <v>8726</v>
      </c>
    </row>
    <row r="3351" spans="3:4" ht="15">
      <c r="C3351" t="s">
        <v>8727</v>
      </c>
      <c r="D3351" t="s">
        <v>8728</v>
      </c>
    </row>
    <row r="3352" spans="3:4" ht="15">
      <c r="C3352" t="s">
        <v>8729</v>
      </c>
      <c r="D3352" t="s">
        <v>8730</v>
      </c>
    </row>
    <row r="3353" spans="3:4" ht="15">
      <c r="C3353" t="s">
        <v>8731</v>
      </c>
      <c r="D3353" t="s">
        <v>8732</v>
      </c>
    </row>
    <row r="3354" spans="3:4" ht="15">
      <c r="C3354" t="s">
        <v>8733</v>
      </c>
      <c r="D3354" t="s">
        <v>8734</v>
      </c>
    </row>
    <row r="3355" spans="3:4" ht="15">
      <c r="C3355" t="s">
        <v>8735</v>
      </c>
      <c r="D3355" t="s">
        <v>8736</v>
      </c>
    </row>
    <row r="3356" spans="3:4" ht="15">
      <c r="C3356" t="s">
        <v>8737</v>
      </c>
      <c r="D3356" t="s">
        <v>8738</v>
      </c>
    </row>
    <row r="3357" spans="3:4" ht="15">
      <c r="C3357" t="s">
        <v>8739</v>
      </c>
      <c r="D3357" t="s">
        <v>8740</v>
      </c>
    </row>
    <row r="3358" spans="3:4" ht="15">
      <c r="C3358" t="s">
        <v>8741</v>
      </c>
      <c r="D3358" t="s">
        <v>8742</v>
      </c>
    </row>
    <row r="3359" spans="3:4" ht="15">
      <c r="C3359" t="s">
        <v>8743</v>
      </c>
      <c r="D3359" t="s">
        <v>8744</v>
      </c>
    </row>
    <row r="3360" spans="3:4" ht="15">
      <c r="C3360" t="s">
        <v>8745</v>
      </c>
      <c r="D3360" t="s">
        <v>8746</v>
      </c>
    </row>
    <row r="3361" spans="3:4" ht="15">
      <c r="C3361" t="s">
        <v>8747</v>
      </c>
      <c r="D3361" t="s">
        <v>8748</v>
      </c>
    </row>
    <row r="3362" spans="3:4" ht="15">
      <c r="C3362" t="s">
        <v>8749</v>
      </c>
      <c r="D3362" t="s">
        <v>8750</v>
      </c>
    </row>
    <row r="3363" spans="3:4" ht="15">
      <c r="C3363" t="s">
        <v>8751</v>
      </c>
      <c r="D3363" t="s">
        <v>8752</v>
      </c>
    </row>
    <row r="3364" spans="3:4" ht="15">
      <c r="C3364" t="s">
        <v>8753</v>
      </c>
      <c r="D3364" t="s">
        <v>8754</v>
      </c>
    </row>
    <row r="3365" spans="3:4" ht="15">
      <c r="C3365" t="s">
        <v>8755</v>
      </c>
      <c r="D3365" t="s">
        <v>8756</v>
      </c>
    </row>
    <row r="3366" spans="3:4" ht="15">
      <c r="C3366" t="s">
        <v>8757</v>
      </c>
      <c r="D3366" t="s">
        <v>8758</v>
      </c>
    </row>
    <row r="3367" spans="3:4" ht="15">
      <c r="C3367" t="s">
        <v>7427</v>
      </c>
      <c r="D3367" t="s">
        <v>8759</v>
      </c>
    </row>
    <row r="3368" spans="3:4" ht="15">
      <c r="C3368" t="s">
        <v>8760</v>
      </c>
      <c r="D3368" t="s">
        <v>8761</v>
      </c>
    </row>
    <row r="3369" spans="3:4" ht="15">
      <c r="C3369" t="s">
        <v>8762</v>
      </c>
      <c r="D3369" t="s">
        <v>8763</v>
      </c>
    </row>
    <row r="3370" spans="3:4" ht="15">
      <c r="C3370" t="s">
        <v>8764</v>
      </c>
      <c r="D3370" t="s">
        <v>8765</v>
      </c>
    </row>
    <row r="3371" spans="3:4" ht="15">
      <c r="C3371" t="s">
        <v>8766</v>
      </c>
      <c r="D3371" t="s">
        <v>8767</v>
      </c>
    </row>
    <row r="3372" spans="3:4" ht="15">
      <c r="C3372" t="s">
        <v>8768</v>
      </c>
      <c r="D3372" t="s">
        <v>8769</v>
      </c>
    </row>
    <row r="3373" spans="3:4" ht="15">
      <c r="C3373" t="s">
        <v>8770</v>
      </c>
      <c r="D3373" t="s">
        <v>8771</v>
      </c>
    </row>
    <row r="3374" spans="3:4" ht="15">
      <c r="C3374" t="s">
        <v>8772</v>
      </c>
      <c r="D3374" t="s">
        <v>8773</v>
      </c>
    </row>
    <row r="3375" spans="3:4" ht="15">
      <c r="C3375" t="s">
        <v>8774</v>
      </c>
      <c r="D3375" t="s">
        <v>8775</v>
      </c>
    </row>
    <row r="3376" spans="3:4" ht="15">
      <c r="C3376" t="s">
        <v>8776</v>
      </c>
      <c r="D3376" t="s">
        <v>8777</v>
      </c>
    </row>
    <row r="3377" spans="3:4" ht="15">
      <c r="C3377" t="s">
        <v>8778</v>
      </c>
      <c r="D3377" t="s">
        <v>8779</v>
      </c>
    </row>
    <row r="3378" spans="3:4" ht="15">
      <c r="C3378" t="s">
        <v>8780</v>
      </c>
      <c r="D3378" t="s">
        <v>8781</v>
      </c>
    </row>
    <row r="3379" spans="3:4" ht="15">
      <c r="C3379" t="s">
        <v>259</v>
      </c>
      <c r="D3379" t="s">
        <v>8782</v>
      </c>
    </row>
    <row r="3380" spans="3:4" ht="15">
      <c r="C3380" t="s">
        <v>8783</v>
      </c>
      <c r="D3380" t="s">
        <v>8784</v>
      </c>
    </row>
    <row r="3381" spans="3:4" ht="15">
      <c r="C3381" t="s">
        <v>8785</v>
      </c>
      <c r="D3381" t="s">
        <v>8786</v>
      </c>
    </row>
    <row r="3382" spans="3:4" ht="15">
      <c r="C3382" t="s">
        <v>8787</v>
      </c>
      <c r="D3382" t="s">
        <v>8788</v>
      </c>
    </row>
    <row r="3383" spans="3:4" ht="15">
      <c r="C3383" t="s">
        <v>8789</v>
      </c>
      <c r="D3383" t="s">
        <v>8790</v>
      </c>
    </row>
    <row r="3384" spans="3:4" ht="15">
      <c r="C3384" t="s">
        <v>8791</v>
      </c>
      <c r="D3384" t="s">
        <v>8792</v>
      </c>
    </row>
    <row r="3385" spans="3:4" ht="15">
      <c r="C3385" t="s">
        <v>7525</v>
      </c>
      <c r="D3385" t="s">
        <v>8793</v>
      </c>
    </row>
    <row r="3386" spans="3:4" ht="15">
      <c r="C3386" t="s">
        <v>8794</v>
      </c>
      <c r="D3386" t="s">
        <v>8795</v>
      </c>
    </row>
    <row r="3387" spans="3:4" ht="15">
      <c r="C3387" t="s">
        <v>8796</v>
      </c>
      <c r="D3387" t="s">
        <v>8797</v>
      </c>
    </row>
    <row r="3388" spans="3:4" ht="15">
      <c r="C3388" t="s">
        <v>8798</v>
      </c>
      <c r="D3388" t="s">
        <v>8799</v>
      </c>
    </row>
    <row r="3389" spans="3:4" ht="15">
      <c r="C3389" t="s">
        <v>8800</v>
      </c>
      <c r="D3389" t="s">
        <v>8801</v>
      </c>
    </row>
    <row r="3390" spans="3:4" ht="15">
      <c r="C3390" t="s">
        <v>8802</v>
      </c>
      <c r="D3390" t="s">
        <v>8803</v>
      </c>
    </row>
    <row r="3391" spans="3:4" ht="15">
      <c r="C3391" t="s">
        <v>8804</v>
      </c>
      <c r="D3391" t="s">
        <v>8805</v>
      </c>
    </row>
    <row r="3392" spans="3:4" ht="15">
      <c r="C3392" t="s">
        <v>8806</v>
      </c>
      <c r="D3392" t="s">
        <v>8807</v>
      </c>
    </row>
    <row r="3393" spans="3:4" ht="15">
      <c r="C3393" t="s">
        <v>8808</v>
      </c>
      <c r="D3393" t="s">
        <v>8809</v>
      </c>
    </row>
    <row r="3394" spans="3:4" ht="15">
      <c r="C3394" t="s">
        <v>8810</v>
      </c>
      <c r="D3394" t="s">
        <v>8811</v>
      </c>
    </row>
    <row r="3395" spans="3:4" ht="15">
      <c r="C3395" t="s">
        <v>8812</v>
      </c>
      <c r="D3395" t="s">
        <v>8813</v>
      </c>
    </row>
    <row r="3396" spans="3:4" ht="15">
      <c r="C3396" t="s">
        <v>8814</v>
      </c>
      <c r="D3396" t="s">
        <v>8815</v>
      </c>
    </row>
    <row r="3397" spans="3:4" ht="15">
      <c r="C3397" t="s">
        <v>8323</v>
      </c>
      <c r="D3397" t="s">
        <v>8816</v>
      </c>
    </row>
    <row r="3398" spans="3:4" ht="15">
      <c r="C3398" t="s">
        <v>8817</v>
      </c>
      <c r="D3398" t="s">
        <v>8818</v>
      </c>
    </row>
    <row r="3399" spans="3:4" ht="15">
      <c r="C3399" t="s">
        <v>8819</v>
      </c>
      <c r="D3399" t="s">
        <v>8820</v>
      </c>
    </row>
    <row r="3400" spans="3:4" ht="15">
      <c r="C3400" t="s">
        <v>8821</v>
      </c>
      <c r="D3400" t="s">
        <v>8822</v>
      </c>
    </row>
    <row r="3401" spans="3:4" ht="15">
      <c r="C3401" t="s">
        <v>6678</v>
      </c>
      <c r="D3401" t="s">
        <v>8823</v>
      </c>
    </row>
    <row r="3402" spans="3:4" ht="15">
      <c r="C3402" t="s">
        <v>8824</v>
      </c>
      <c r="D3402" t="s">
        <v>8825</v>
      </c>
    </row>
    <row r="3403" spans="3:4" ht="15">
      <c r="C3403" t="s">
        <v>8826</v>
      </c>
      <c r="D3403" t="s">
        <v>8827</v>
      </c>
    </row>
    <row r="3404" spans="3:4" ht="15">
      <c r="C3404" t="s">
        <v>8828</v>
      </c>
      <c r="D3404" t="s">
        <v>8829</v>
      </c>
    </row>
    <row r="3405" spans="3:4" ht="15">
      <c r="C3405" t="s">
        <v>8830</v>
      </c>
      <c r="D3405" t="s">
        <v>8831</v>
      </c>
    </row>
    <row r="3406" spans="3:4" ht="15">
      <c r="C3406" t="s">
        <v>8832</v>
      </c>
      <c r="D3406" t="s">
        <v>8833</v>
      </c>
    </row>
    <row r="3407" spans="3:4" ht="15">
      <c r="C3407" t="s">
        <v>8834</v>
      </c>
      <c r="D3407" t="s">
        <v>8835</v>
      </c>
    </row>
    <row r="3408" spans="3:4" ht="15">
      <c r="C3408" t="s">
        <v>8836</v>
      </c>
      <c r="D3408" t="s">
        <v>8837</v>
      </c>
    </row>
    <row r="3409" spans="3:4" ht="15">
      <c r="C3409" t="s">
        <v>8838</v>
      </c>
      <c r="D3409" t="s">
        <v>8839</v>
      </c>
    </row>
    <row r="3410" spans="3:4" ht="15">
      <c r="C3410" t="s">
        <v>8840</v>
      </c>
      <c r="D3410" t="s">
        <v>8841</v>
      </c>
    </row>
    <row r="3411" spans="3:4" ht="15">
      <c r="C3411" t="s">
        <v>8842</v>
      </c>
      <c r="D3411" t="s">
        <v>8843</v>
      </c>
    </row>
    <row r="3412" spans="3:4" ht="15">
      <c r="C3412" t="s">
        <v>8844</v>
      </c>
      <c r="D3412" t="s">
        <v>8845</v>
      </c>
    </row>
    <row r="3413" spans="3:4" ht="15">
      <c r="C3413" t="s">
        <v>8846</v>
      </c>
      <c r="D3413" t="s">
        <v>8847</v>
      </c>
    </row>
    <row r="3414" spans="3:4" ht="15">
      <c r="C3414" t="s">
        <v>8848</v>
      </c>
      <c r="D3414" t="s">
        <v>8849</v>
      </c>
    </row>
    <row r="3415" spans="3:4" ht="15">
      <c r="C3415" t="s">
        <v>8850</v>
      </c>
      <c r="D3415" t="s">
        <v>8851</v>
      </c>
    </row>
    <row r="3416" spans="3:4" ht="15">
      <c r="C3416" t="s">
        <v>8852</v>
      </c>
      <c r="D3416" t="s">
        <v>8853</v>
      </c>
    </row>
    <row r="3417" spans="3:4" ht="15">
      <c r="C3417" t="s">
        <v>5011</v>
      </c>
      <c r="D3417" t="s">
        <v>8854</v>
      </c>
    </row>
    <row r="3418" spans="3:4" ht="15">
      <c r="C3418" t="s">
        <v>8855</v>
      </c>
      <c r="D3418" t="s">
        <v>8856</v>
      </c>
    </row>
    <row r="3419" spans="3:4" ht="15">
      <c r="C3419" t="s">
        <v>8212</v>
      </c>
      <c r="D3419" t="s">
        <v>8857</v>
      </c>
    </row>
    <row r="3420" spans="3:4" ht="15">
      <c r="C3420" t="s">
        <v>4184</v>
      </c>
      <c r="D3420" t="s">
        <v>8858</v>
      </c>
    </row>
    <row r="3421" spans="3:4" ht="15">
      <c r="C3421" t="s">
        <v>8859</v>
      </c>
      <c r="D3421" t="s">
        <v>8860</v>
      </c>
    </row>
    <row r="3422" spans="3:4" ht="15">
      <c r="C3422" t="s">
        <v>8861</v>
      </c>
      <c r="D3422" t="s">
        <v>8862</v>
      </c>
    </row>
    <row r="3423" spans="3:4" ht="15">
      <c r="C3423" t="s">
        <v>8863</v>
      </c>
      <c r="D3423" t="s">
        <v>8864</v>
      </c>
    </row>
    <row r="3424" spans="3:4" ht="15">
      <c r="C3424" t="s">
        <v>8865</v>
      </c>
      <c r="D3424" t="s">
        <v>8866</v>
      </c>
    </row>
    <row r="3425" spans="3:4" ht="15">
      <c r="C3425" t="s">
        <v>8867</v>
      </c>
      <c r="D3425" t="s">
        <v>8868</v>
      </c>
    </row>
    <row r="3426" spans="3:4" ht="15">
      <c r="C3426" t="s">
        <v>8869</v>
      </c>
      <c r="D3426" t="s">
        <v>8870</v>
      </c>
    </row>
    <row r="3427" spans="3:4" ht="15">
      <c r="C3427" t="s">
        <v>8871</v>
      </c>
      <c r="D3427" t="s">
        <v>8872</v>
      </c>
    </row>
    <row r="3428" spans="3:4" ht="15">
      <c r="C3428" t="s">
        <v>8873</v>
      </c>
      <c r="D3428" t="s">
        <v>8874</v>
      </c>
    </row>
    <row r="3429" spans="3:4" ht="15">
      <c r="C3429" t="s">
        <v>8875</v>
      </c>
      <c r="D3429" t="s">
        <v>8876</v>
      </c>
    </row>
    <row r="3430" spans="3:4" ht="15">
      <c r="C3430" t="s">
        <v>8877</v>
      </c>
      <c r="D3430" t="s">
        <v>8878</v>
      </c>
    </row>
    <row r="3431" spans="3:4" ht="15">
      <c r="C3431" t="s">
        <v>8879</v>
      </c>
      <c r="D3431" t="s">
        <v>8880</v>
      </c>
    </row>
    <row r="3432" spans="3:4" ht="15">
      <c r="C3432" t="s">
        <v>8881</v>
      </c>
      <c r="D3432" t="s">
        <v>8882</v>
      </c>
    </row>
    <row r="3433" spans="3:4" ht="15">
      <c r="C3433" t="s">
        <v>2354</v>
      </c>
      <c r="D3433" t="s">
        <v>8883</v>
      </c>
    </row>
    <row r="3434" spans="3:4" ht="15">
      <c r="C3434" t="s">
        <v>8884</v>
      </c>
      <c r="D3434" t="s">
        <v>8885</v>
      </c>
    </row>
    <row r="3435" spans="3:4" ht="15">
      <c r="C3435" t="s">
        <v>6702</v>
      </c>
      <c r="D3435" t="s">
        <v>8886</v>
      </c>
    </row>
    <row r="3436" spans="3:4" ht="15">
      <c r="C3436" t="s">
        <v>8887</v>
      </c>
      <c r="D3436" t="s">
        <v>8888</v>
      </c>
    </row>
    <row r="3437" spans="3:4" ht="15">
      <c r="C3437" t="s">
        <v>8889</v>
      </c>
      <c r="D3437" t="s">
        <v>8890</v>
      </c>
    </row>
    <row r="3438" spans="3:4" ht="15">
      <c r="C3438" t="s">
        <v>8891</v>
      </c>
      <c r="D3438" t="s">
        <v>8892</v>
      </c>
    </row>
    <row r="3439" spans="3:4" ht="15">
      <c r="C3439" t="s">
        <v>8893</v>
      </c>
      <c r="D3439" t="s">
        <v>8894</v>
      </c>
    </row>
    <row r="3440" spans="3:4" ht="15">
      <c r="C3440" t="s">
        <v>8895</v>
      </c>
      <c r="D3440" t="s">
        <v>8896</v>
      </c>
    </row>
    <row r="3441" spans="3:4" ht="15">
      <c r="C3441" t="s">
        <v>8897</v>
      </c>
      <c r="D3441" t="s">
        <v>8898</v>
      </c>
    </row>
    <row r="3442" spans="3:4" ht="15">
      <c r="C3442" t="s">
        <v>8899</v>
      </c>
      <c r="D3442" t="s">
        <v>8900</v>
      </c>
    </row>
    <row r="3443" spans="3:4" ht="15">
      <c r="C3443" t="s">
        <v>25</v>
      </c>
      <c r="D3443" t="s">
        <v>8901</v>
      </c>
    </row>
    <row r="3444" spans="3:4" ht="15">
      <c r="C3444" t="s">
        <v>8902</v>
      </c>
      <c r="D3444" t="s">
        <v>8903</v>
      </c>
    </row>
    <row r="3445" spans="3:4" ht="15">
      <c r="C3445" t="s">
        <v>8904</v>
      </c>
      <c r="D3445" t="s">
        <v>8905</v>
      </c>
    </row>
    <row r="3446" spans="3:4" ht="15">
      <c r="C3446" t="s">
        <v>8906</v>
      </c>
      <c r="D3446" t="s">
        <v>8907</v>
      </c>
    </row>
    <row r="3447" spans="3:4" ht="15">
      <c r="C3447" t="s">
        <v>8908</v>
      </c>
      <c r="D3447" t="s">
        <v>8909</v>
      </c>
    </row>
    <row r="3448" spans="3:4" ht="15">
      <c r="C3448" t="s">
        <v>6814</v>
      </c>
      <c r="D3448" t="s">
        <v>8910</v>
      </c>
    </row>
    <row r="3449" spans="3:4" ht="15">
      <c r="C3449" t="s">
        <v>7407</v>
      </c>
      <c r="D3449" t="s">
        <v>8911</v>
      </c>
    </row>
    <row r="3450" spans="3:4" ht="15">
      <c r="C3450" t="s">
        <v>8912</v>
      </c>
      <c r="D3450" t="s">
        <v>8913</v>
      </c>
    </row>
    <row r="3451" spans="3:4" ht="15">
      <c r="C3451" t="s">
        <v>8914</v>
      </c>
      <c r="D3451" t="s">
        <v>8915</v>
      </c>
    </row>
    <row r="3452" spans="3:4" ht="15">
      <c r="C3452" t="s">
        <v>4746</v>
      </c>
      <c r="D3452" t="s">
        <v>8916</v>
      </c>
    </row>
    <row r="3453" spans="3:4" ht="15">
      <c r="C3453" t="s">
        <v>8917</v>
      </c>
      <c r="D3453" t="s">
        <v>8918</v>
      </c>
    </row>
    <row r="3454" spans="3:4" ht="15">
      <c r="C3454" t="s">
        <v>8919</v>
      </c>
      <c r="D3454" t="s">
        <v>8920</v>
      </c>
    </row>
    <row r="3455" spans="3:4" ht="15">
      <c r="C3455" t="s">
        <v>8921</v>
      </c>
      <c r="D3455" t="s">
        <v>8922</v>
      </c>
    </row>
    <row r="3456" spans="3:4" ht="15">
      <c r="C3456" t="s">
        <v>8923</v>
      </c>
      <c r="D3456" t="s">
        <v>8924</v>
      </c>
    </row>
    <row r="3457" spans="3:4" ht="15">
      <c r="C3457" t="s">
        <v>3164</v>
      </c>
      <c r="D3457" t="s">
        <v>8925</v>
      </c>
    </row>
    <row r="3458" spans="3:4" ht="15">
      <c r="C3458" t="s">
        <v>8926</v>
      </c>
      <c r="D3458" t="s">
        <v>8927</v>
      </c>
    </row>
    <row r="3459" spans="3:4" ht="15">
      <c r="C3459" t="s">
        <v>8928</v>
      </c>
      <c r="D3459" t="s">
        <v>8929</v>
      </c>
    </row>
    <row r="3460" spans="3:4" ht="15">
      <c r="C3460" t="s">
        <v>4475</v>
      </c>
      <c r="D3460" t="s">
        <v>8930</v>
      </c>
    </row>
    <row r="3461" spans="3:4" ht="15">
      <c r="C3461" t="s">
        <v>8931</v>
      </c>
      <c r="D3461" t="s">
        <v>8932</v>
      </c>
    </row>
    <row r="3462" spans="3:4" ht="15">
      <c r="C3462" t="s">
        <v>8933</v>
      </c>
      <c r="D3462" t="s">
        <v>8934</v>
      </c>
    </row>
    <row r="3463" spans="3:4" ht="15">
      <c r="C3463" t="s">
        <v>8935</v>
      </c>
      <c r="D3463" t="s">
        <v>8936</v>
      </c>
    </row>
    <row r="3464" spans="3:4" ht="15">
      <c r="C3464" t="s">
        <v>8937</v>
      </c>
      <c r="D3464" t="s">
        <v>8938</v>
      </c>
    </row>
    <row r="3465" spans="3:4" ht="15">
      <c r="C3465" t="s">
        <v>8939</v>
      </c>
      <c r="D3465" t="s">
        <v>8940</v>
      </c>
    </row>
    <row r="3466" spans="3:4" ht="15">
      <c r="C3466" t="s">
        <v>8941</v>
      </c>
      <c r="D3466" t="s">
        <v>8942</v>
      </c>
    </row>
    <row r="3467" spans="3:4" ht="15">
      <c r="C3467" t="s">
        <v>693</v>
      </c>
      <c r="D3467" t="s">
        <v>8943</v>
      </c>
    </row>
    <row r="3468" spans="3:4" ht="15">
      <c r="C3468" t="s">
        <v>8944</v>
      </c>
      <c r="D3468" t="s">
        <v>8945</v>
      </c>
    </row>
    <row r="3469" spans="3:4" ht="15">
      <c r="C3469" t="s">
        <v>8946</v>
      </c>
      <c r="D3469" t="s">
        <v>8947</v>
      </c>
    </row>
    <row r="3470" spans="3:4" ht="15">
      <c r="C3470" t="s">
        <v>8948</v>
      </c>
      <c r="D3470" t="s">
        <v>8949</v>
      </c>
    </row>
    <row r="3471" spans="3:4" ht="15">
      <c r="C3471" t="s">
        <v>8950</v>
      </c>
      <c r="D3471" t="s">
        <v>8951</v>
      </c>
    </row>
    <row r="3472" spans="3:4" ht="15">
      <c r="C3472" t="s">
        <v>8952</v>
      </c>
      <c r="D3472" t="s">
        <v>8953</v>
      </c>
    </row>
    <row r="3473" spans="3:4" ht="15">
      <c r="C3473" t="s">
        <v>8651</v>
      </c>
      <c r="D3473" t="s">
        <v>8954</v>
      </c>
    </row>
    <row r="3474" spans="3:4" ht="15">
      <c r="C3474" t="s">
        <v>8955</v>
      </c>
      <c r="D3474" t="s">
        <v>8956</v>
      </c>
    </row>
    <row r="3475" spans="3:4" ht="15">
      <c r="C3475" t="s">
        <v>8957</v>
      </c>
      <c r="D3475" t="s">
        <v>8958</v>
      </c>
    </row>
    <row r="3476" spans="3:4" ht="15">
      <c r="C3476" t="s">
        <v>8959</v>
      </c>
      <c r="D3476" t="s">
        <v>8960</v>
      </c>
    </row>
    <row r="3477" spans="3:4" ht="15">
      <c r="C3477" t="s">
        <v>8961</v>
      </c>
      <c r="D3477" t="s">
        <v>8962</v>
      </c>
    </row>
    <row r="3478" spans="3:4" ht="15">
      <c r="C3478" t="s">
        <v>8963</v>
      </c>
      <c r="D3478" t="s">
        <v>8964</v>
      </c>
    </row>
    <row r="3479" spans="3:4" ht="15">
      <c r="C3479" t="s">
        <v>8965</v>
      </c>
      <c r="D3479" t="s">
        <v>8966</v>
      </c>
    </row>
    <row r="3480" spans="3:4" ht="15">
      <c r="C3480" t="s">
        <v>8967</v>
      </c>
      <c r="D3480" t="s">
        <v>8968</v>
      </c>
    </row>
    <row r="3481" spans="3:4" ht="15">
      <c r="C3481" t="s">
        <v>4544</v>
      </c>
      <c r="D3481" t="s">
        <v>8969</v>
      </c>
    </row>
    <row r="3482" spans="3:4" ht="15">
      <c r="C3482" t="s">
        <v>6702</v>
      </c>
      <c r="D3482" t="s">
        <v>8970</v>
      </c>
    </row>
    <row r="3483" spans="3:4" ht="15">
      <c r="C3483" t="s">
        <v>8971</v>
      </c>
      <c r="D3483" t="s">
        <v>8972</v>
      </c>
    </row>
    <row r="3484" spans="3:4" ht="15">
      <c r="C3484" t="s">
        <v>8973</v>
      </c>
      <c r="D3484" t="s">
        <v>8974</v>
      </c>
    </row>
    <row r="3485" spans="3:4" ht="15">
      <c r="C3485" t="s">
        <v>8975</v>
      </c>
      <c r="D3485" t="s">
        <v>8976</v>
      </c>
    </row>
    <row r="3486" spans="3:4" ht="15">
      <c r="C3486" t="s">
        <v>8977</v>
      </c>
      <c r="D3486" t="s">
        <v>8978</v>
      </c>
    </row>
    <row r="3487" spans="3:4" ht="15">
      <c r="C3487" t="s">
        <v>8979</v>
      </c>
      <c r="D3487" t="s">
        <v>8980</v>
      </c>
    </row>
    <row r="3488" spans="3:4" ht="15">
      <c r="C3488" t="s">
        <v>8981</v>
      </c>
      <c r="D3488" t="s">
        <v>8982</v>
      </c>
    </row>
    <row r="3489" spans="3:4" ht="15">
      <c r="C3489" t="s">
        <v>8983</v>
      </c>
      <c r="D3489" t="s">
        <v>8984</v>
      </c>
    </row>
    <row r="3490" spans="3:4" ht="15">
      <c r="C3490" t="s">
        <v>8985</v>
      </c>
      <c r="D3490" t="s">
        <v>8986</v>
      </c>
    </row>
    <row r="3491" spans="3:4" ht="15">
      <c r="C3491" t="s">
        <v>4720</v>
      </c>
      <c r="D3491" t="s">
        <v>8987</v>
      </c>
    </row>
    <row r="3492" spans="3:4" ht="15">
      <c r="C3492" t="s">
        <v>8988</v>
      </c>
      <c r="D3492" t="s">
        <v>8989</v>
      </c>
    </row>
    <row r="3493" spans="3:4" ht="15">
      <c r="C3493" t="s">
        <v>8990</v>
      </c>
      <c r="D3493" t="s">
        <v>8991</v>
      </c>
    </row>
    <row r="3494" spans="3:4" ht="15">
      <c r="C3494" t="s">
        <v>3337</v>
      </c>
      <c r="D3494" t="s">
        <v>8992</v>
      </c>
    </row>
    <row r="3495" spans="3:4" ht="15">
      <c r="C3495" t="s">
        <v>8993</v>
      </c>
      <c r="D3495" t="s">
        <v>8994</v>
      </c>
    </row>
    <row r="3496" spans="3:4" ht="15">
      <c r="C3496" t="s">
        <v>8995</v>
      </c>
      <c r="D3496" t="s">
        <v>8996</v>
      </c>
    </row>
    <row r="3497" spans="3:4" ht="15">
      <c r="C3497" t="s">
        <v>3340</v>
      </c>
      <c r="D3497" t="s">
        <v>8997</v>
      </c>
    </row>
    <row r="3498" spans="3:4" ht="15">
      <c r="C3498" t="s">
        <v>8998</v>
      </c>
      <c r="D3498" t="s">
        <v>8999</v>
      </c>
    </row>
    <row r="3499" spans="3:4" ht="15">
      <c r="C3499" t="s">
        <v>9000</v>
      </c>
      <c r="D3499" t="s">
        <v>9001</v>
      </c>
    </row>
    <row r="3500" spans="3:4" ht="15">
      <c r="C3500" t="s">
        <v>9002</v>
      </c>
      <c r="D3500" t="s">
        <v>9003</v>
      </c>
    </row>
    <row r="3501" spans="3:4" ht="15">
      <c r="C3501" t="s">
        <v>9004</v>
      </c>
      <c r="D3501" t="s">
        <v>9005</v>
      </c>
    </row>
    <row r="3502" spans="3:4" ht="15">
      <c r="C3502" t="s">
        <v>9006</v>
      </c>
      <c r="D3502" t="s">
        <v>9007</v>
      </c>
    </row>
    <row r="3503" spans="3:4" ht="15">
      <c r="C3503" t="s">
        <v>9008</v>
      </c>
      <c r="D3503" t="s">
        <v>9009</v>
      </c>
    </row>
    <row r="3504" spans="3:4" ht="15">
      <c r="C3504" t="s">
        <v>9010</v>
      </c>
      <c r="D3504" t="s">
        <v>9011</v>
      </c>
    </row>
    <row r="3505" spans="3:4" ht="15">
      <c r="C3505" t="s">
        <v>9012</v>
      </c>
      <c r="D3505" t="s">
        <v>9013</v>
      </c>
    </row>
    <row r="3506" spans="3:4" ht="15">
      <c r="C3506" t="s">
        <v>9014</v>
      </c>
      <c r="D3506" t="s">
        <v>9015</v>
      </c>
    </row>
    <row r="3507" spans="3:4" ht="15">
      <c r="C3507" t="s">
        <v>9016</v>
      </c>
      <c r="D3507" t="s">
        <v>9017</v>
      </c>
    </row>
    <row r="3508" spans="3:4" ht="15">
      <c r="C3508" t="s">
        <v>409</v>
      </c>
      <c r="D3508" t="s">
        <v>9018</v>
      </c>
    </row>
    <row r="3509" spans="3:4" ht="15">
      <c r="C3509" t="s">
        <v>9019</v>
      </c>
      <c r="D3509" t="s">
        <v>9020</v>
      </c>
    </row>
    <row r="3510" spans="3:4" ht="15">
      <c r="C3510" t="s">
        <v>2154</v>
      </c>
      <c r="D3510" t="s">
        <v>9021</v>
      </c>
    </row>
    <row r="3511" spans="3:4" ht="15">
      <c r="C3511" t="s">
        <v>8309</v>
      </c>
      <c r="D3511" t="s">
        <v>9022</v>
      </c>
    </row>
    <row r="3512" spans="3:4" ht="15">
      <c r="C3512" t="s">
        <v>9023</v>
      </c>
      <c r="D3512" t="s">
        <v>9024</v>
      </c>
    </row>
    <row r="3513" spans="3:4" ht="15">
      <c r="C3513" t="s">
        <v>9025</v>
      </c>
      <c r="D3513" t="s">
        <v>9026</v>
      </c>
    </row>
    <row r="3514" spans="3:4" ht="15">
      <c r="C3514" t="s">
        <v>9027</v>
      </c>
      <c r="D3514" t="s">
        <v>9028</v>
      </c>
    </row>
    <row r="3515" spans="3:4" ht="15">
      <c r="C3515" t="s">
        <v>9029</v>
      </c>
      <c r="D3515" t="s">
        <v>9030</v>
      </c>
    </row>
    <row r="3516" spans="3:4" ht="15">
      <c r="C3516" t="s">
        <v>9031</v>
      </c>
      <c r="D3516" t="s">
        <v>9032</v>
      </c>
    </row>
    <row r="3517" spans="3:4" ht="15">
      <c r="C3517" t="s">
        <v>9033</v>
      </c>
      <c r="D3517" t="s">
        <v>9034</v>
      </c>
    </row>
    <row r="3518" spans="3:4" ht="15">
      <c r="C3518" t="s">
        <v>8423</v>
      </c>
      <c r="D3518" t="s">
        <v>9035</v>
      </c>
    </row>
    <row r="3519" spans="3:4" ht="15">
      <c r="C3519" t="s">
        <v>9036</v>
      </c>
      <c r="D3519" t="s">
        <v>9037</v>
      </c>
    </row>
    <row r="3520" spans="3:4" ht="15">
      <c r="C3520" t="s">
        <v>9038</v>
      </c>
      <c r="D3520" t="s">
        <v>9039</v>
      </c>
    </row>
    <row r="3521" spans="3:4" ht="15">
      <c r="C3521" t="s">
        <v>9040</v>
      </c>
      <c r="D3521" t="s">
        <v>9041</v>
      </c>
    </row>
    <row r="3522" spans="3:4" ht="15">
      <c r="C3522" t="s">
        <v>9042</v>
      </c>
      <c r="D3522" t="s">
        <v>9043</v>
      </c>
    </row>
    <row r="3523" spans="3:4" ht="15">
      <c r="C3523" t="s">
        <v>9044</v>
      </c>
      <c r="D3523" t="s">
        <v>9045</v>
      </c>
    </row>
    <row r="3524" spans="3:4" ht="15">
      <c r="C3524" t="s">
        <v>3463</v>
      </c>
      <c r="D3524" t="s">
        <v>9046</v>
      </c>
    </row>
    <row r="3525" spans="3:4" ht="15">
      <c r="C3525" t="s">
        <v>4876</v>
      </c>
      <c r="D3525" t="s">
        <v>9047</v>
      </c>
    </row>
    <row r="3526" spans="3:4" ht="15">
      <c r="C3526" t="s">
        <v>9048</v>
      </c>
      <c r="D3526" t="s">
        <v>9049</v>
      </c>
    </row>
    <row r="3527" spans="3:4" ht="15">
      <c r="C3527" t="s">
        <v>9050</v>
      </c>
      <c r="D3527" t="s">
        <v>9051</v>
      </c>
    </row>
    <row r="3528" spans="3:4" ht="15">
      <c r="C3528" t="s">
        <v>9052</v>
      </c>
      <c r="D3528" t="s">
        <v>9053</v>
      </c>
    </row>
    <row r="3529" spans="3:4" ht="15">
      <c r="C3529" t="s">
        <v>9054</v>
      </c>
      <c r="D3529" t="s">
        <v>9055</v>
      </c>
    </row>
    <row r="3530" spans="3:4" ht="15">
      <c r="C3530" t="s">
        <v>9056</v>
      </c>
      <c r="D3530" t="s">
        <v>9057</v>
      </c>
    </row>
    <row r="3531" spans="3:4" ht="15">
      <c r="C3531" t="s">
        <v>9058</v>
      </c>
      <c r="D3531" t="s">
        <v>9059</v>
      </c>
    </row>
    <row r="3532" spans="3:4" ht="15">
      <c r="C3532" t="s">
        <v>9060</v>
      </c>
      <c r="D3532" t="s">
        <v>9061</v>
      </c>
    </row>
    <row r="3533" spans="3:4" ht="15">
      <c r="C3533" t="s">
        <v>9062</v>
      </c>
      <c r="D3533" t="s">
        <v>9063</v>
      </c>
    </row>
    <row r="3534" spans="3:4" ht="15">
      <c r="C3534" t="s">
        <v>9064</v>
      </c>
      <c r="D3534" t="s">
        <v>9065</v>
      </c>
    </row>
    <row r="3535" spans="3:4" ht="15">
      <c r="C3535" t="s">
        <v>9066</v>
      </c>
      <c r="D3535" t="s">
        <v>9067</v>
      </c>
    </row>
    <row r="3536" spans="3:4" ht="15">
      <c r="C3536" t="s">
        <v>9068</v>
      </c>
      <c r="D3536" t="s">
        <v>9069</v>
      </c>
    </row>
    <row r="3537" spans="3:4" ht="15">
      <c r="C3537" t="s">
        <v>9070</v>
      </c>
      <c r="D3537" t="s">
        <v>9071</v>
      </c>
    </row>
    <row r="3538" spans="3:4" ht="15">
      <c r="C3538" t="s">
        <v>9072</v>
      </c>
      <c r="D3538" t="s">
        <v>9073</v>
      </c>
    </row>
    <row r="3539" spans="3:4" ht="15">
      <c r="C3539" t="s">
        <v>9074</v>
      </c>
      <c r="D3539" t="s">
        <v>9075</v>
      </c>
    </row>
    <row r="3540" spans="3:4" ht="15">
      <c r="C3540" t="s">
        <v>9076</v>
      </c>
      <c r="D3540" t="s">
        <v>9077</v>
      </c>
    </row>
    <row r="3541" spans="3:4" ht="15">
      <c r="C3541" t="s">
        <v>9078</v>
      </c>
      <c r="D3541" t="s">
        <v>9079</v>
      </c>
    </row>
    <row r="3542" spans="3:4" ht="15">
      <c r="C3542" t="s">
        <v>2288</v>
      </c>
      <c r="D3542" t="s">
        <v>9080</v>
      </c>
    </row>
    <row r="3543" spans="3:4" ht="15">
      <c r="C3543" t="s">
        <v>160</v>
      </c>
      <c r="D3543" t="s">
        <v>9081</v>
      </c>
    </row>
    <row r="3544" spans="3:4" ht="15">
      <c r="C3544" t="s">
        <v>9082</v>
      </c>
      <c r="D3544" t="s">
        <v>9083</v>
      </c>
    </row>
    <row r="3545" spans="3:4" ht="15">
      <c r="C3545" t="s">
        <v>9084</v>
      </c>
      <c r="D3545" t="s">
        <v>9085</v>
      </c>
    </row>
    <row r="3546" spans="3:4" ht="15">
      <c r="C3546" t="s">
        <v>9086</v>
      </c>
      <c r="D3546" t="s">
        <v>9087</v>
      </c>
    </row>
    <row r="3547" spans="3:4" ht="15">
      <c r="C3547" t="s">
        <v>2238</v>
      </c>
      <c r="D3547" t="s">
        <v>9088</v>
      </c>
    </row>
    <row r="3548" spans="3:4" ht="15">
      <c r="C3548" t="s">
        <v>9089</v>
      </c>
      <c r="D3548" t="s">
        <v>9090</v>
      </c>
    </row>
    <row r="3549" spans="3:4" ht="15">
      <c r="C3549" t="s">
        <v>9091</v>
      </c>
      <c r="D3549" t="s">
        <v>9092</v>
      </c>
    </row>
    <row r="3550" spans="3:4" ht="15">
      <c r="C3550" t="s">
        <v>9093</v>
      </c>
      <c r="D3550" t="s">
        <v>9094</v>
      </c>
    </row>
    <row r="3551" spans="3:4" ht="15">
      <c r="C3551" t="s">
        <v>9095</v>
      </c>
      <c r="D3551" t="s">
        <v>9096</v>
      </c>
    </row>
    <row r="3552" spans="3:4" ht="15">
      <c r="C3552" t="s">
        <v>9097</v>
      </c>
      <c r="D3552" t="s">
        <v>9098</v>
      </c>
    </row>
    <row r="3553" spans="3:4" ht="15">
      <c r="C3553" t="s">
        <v>9099</v>
      </c>
      <c r="D3553" t="s">
        <v>9100</v>
      </c>
    </row>
    <row r="3554" spans="3:4" ht="15">
      <c r="C3554" t="s">
        <v>2319</v>
      </c>
      <c r="D3554" t="s">
        <v>9101</v>
      </c>
    </row>
    <row r="3555" spans="3:4" ht="15">
      <c r="C3555" t="s">
        <v>9102</v>
      </c>
      <c r="D3555" t="s">
        <v>9103</v>
      </c>
    </row>
    <row r="3556" spans="3:4" ht="15">
      <c r="C3556" t="s">
        <v>9104</v>
      </c>
      <c r="D3556" t="s">
        <v>9105</v>
      </c>
    </row>
    <row r="3557" spans="3:4" ht="15">
      <c r="C3557" t="s">
        <v>8486</v>
      </c>
      <c r="D3557" t="s">
        <v>9106</v>
      </c>
    </row>
    <row r="3558" spans="3:4" ht="15">
      <c r="C3558" t="s">
        <v>9107</v>
      </c>
      <c r="D3558" t="s">
        <v>9108</v>
      </c>
    </row>
    <row r="3559" spans="3:4" ht="15">
      <c r="C3559" t="s">
        <v>3648</v>
      </c>
      <c r="D3559" t="s">
        <v>9109</v>
      </c>
    </row>
    <row r="3560" spans="3:4" ht="15">
      <c r="C3560" t="s">
        <v>3947</v>
      </c>
      <c r="D3560" t="s">
        <v>9110</v>
      </c>
    </row>
    <row r="3561" spans="3:4" ht="15">
      <c r="C3561" t="s">
        <v>7435</v>
      </c>
      <c r="D3561" t="s">
        <v>9111</v>
      </c>
    </row>
    <row r="3562" spans="3:4" ht="15">
      <c r="C3562" t="s">
        <v>8919</v>
      </c>
      <c r="D3562" t="s">
        <v>9112</v>
      </c>
    </row>
    <row r="3563" spans="3:4" ht="15">
      <c r="C3563" t="s">
        <v>9113</v>
      </c>
      <c r="D3563" t="s">
        <v>9114</v>
      </c>
    </row>
    <row r="3564" spans="3:4" ht="15">
      <c r="C3564" t="s">
        <v>9115</v>
      </c>
      <c r="D3564" t="s">
        <v>9116</v>
      </c>
    </row>
    <row r="3565" spans="3:4" ht="15">
      <c r="C3565" t="s">
        <v>9117</v>
      </c>
      <c r="D3565" t="s">
        <v>9118</v>
      </c>
    </row>
    <row r="3566" spans="3:4" ht="15">
      <c r="C3566" t="s">
        <v>9119</v>
      </c>
      <c r="D3566" t="s">
        <v>9120</v>
      </c>
    </row>
    <row r="3567" spans="3:4" ht="15">
      <c r="C3567" t="s">
        <v>9121</v>
      </c>
      <c r="D3567" t="s">
        <v>9122</v>
      </c>
    </row>
    <row r="3568" spans="3:4" ht="15">
      <c r="C3568" t="s">
        <v>9123</v>
      </c>
      <c r="D3568" t="s">
        <v>9124</v>
      </c>
    </row>
    <row r="3569" spans="3:4" ht="15">
      <c r="C3569" t="s">
        <v>9125</v>
      </c>
      <c r="D3569" t="s">
        <v>9126</v>
      </c>
    </row>
    <row r="3570" spans="3:4" ht="15">
      <c r="C3570" t="s">
        <v>9127</v>
      </c>
      <c r="D3570" t="s">
        <v>9128</v>
      </c>
    </row>
    <row r="3571" spans="3:4" ht="15">
      <c r="C3571" t="s">
        <v>9129</v>
      </c>
      <c r="D3571" t="s">
        <v>9130</v>
      </c>
    </row>
    <row r="3572" spans="3:4" ht="15">
      <c r="C3572" t="s">
        <v>427</v>
      </c>
      <c r="D3572" t="s">
        <v>9131</v>
      </c>
    </row>
    <row r="3573" spans="3:4" ht="15">
      <c r="C3573" t="s">
        <v>9132</v>
      </c>
      <c r="D3573" t="s">
        <v>9133</v>
      </c>
    </row>
    <row r="3574" spans="3:4" ht="15">
      <c r="C3574" t="s">
        <v>4238</v>
      </c>
      <c r="D3574" t="s">
        <v>9134</v>
      </c>
    </row>
    <row r="3575" spans="3:4" ht="15">
      <c r="C3575" t="s">
        <v>9135</v>
      </c>
      <c r="D3575" t="s">
        <v>9136</v>
      </c>
    </row>
    <row r="3576" spans="3:4" ht="15">
      <c r="C3576" t="s">
        <v>9137</v>
      </c>
      <c r="D3576" t="s">
        <v>9138</v>
      </c>
    </row>
    <row r="3577" spans="3:4" ht="15">
      <c r="C3577" t="s">
        <v>1286</v>
      </c>
      <c r="D3577" t="s">
        <v>9139</v>
      </c>
    </row>
    <row r="3578" spans="3:4" ht="15">
      <c r="C3578" t="s">
        <v>4633</v>
      </c>
      <c r="D3578" t="s">
        <v>9140</v>
      </c>
    </row>
    <row r="3579" spans="3:4" ht="15">
      <c r="C3579" t="s">
        <v>9141</v>
      </c>
      <c r="D3579" t="s">
        <v>9142</v>
      </c>
    </row>
    <row r="3580" spans="3:4" ht="15">
      <c r="C3580" t="s">
        <v>9143</v>
      </c>
      <c r="D3580" t="s">
        <v>9144</v>
      </c>
    </row>
    <row r="3581" spans="3:4" ht="15">
      <c r="C3581" t="s">
        <v>4621</v>
      </c>
      <c r="D3581" t="s">
        <v>9145</v>
      </c>
    </row>
    <row r="3582" spans="3:4" ht="15">
      <c r="C3582" t="s">
        <v>4377</v>
      </c>
      <c r="D3582" t="s">
        <v>9146</v>
      </c>
    </row>
    <row r="3583" spans="3:4" ht="15">
      <c r="C3583" t="s">
        <v>9147</v>
      </c>
      <c r="D3583" t="s">
        <v>9148</v>
      </c>
    </row>
    <row r="3584" spans="3:4" ht="15">
      <c r="C3584" t="s">
        <v>9149</v>
      </c>
      <c r="D3584" t="s">
        <v>9150</v>
      </c>
    </row>
    <row r="3585" spans="3:4" ht="15">
      <c r="C3585" t="s">
        <v>2362</v>
      </c>
      <c r="D3585" t="s">
        <v>9151</v>
      </c>
    </row>
    <row r="3586" spans="3:4" ht="15">
      <c r="C3586" t="s">
        <v>9152</v>
      </c>
      <c r="D3586" t="s">
        <v>9153</v>
      </c>
    </row>
    <row r="3587" spans="3:4" ht="15">
      <c r="C3587" t="s">
        <v>9154</v>
      </c>
      <c r="D3587" t="s">
        <v>9155</v>
      </c>
    </row>
    <row r="3588" spans="3:4" ht="15">
      <c r="C3588" t="s">
        <v>9156</v>
      </c>
      <c r="D3588" t="s">
        <v>9157</v>
      </c>
    </row>
    <row r="3589" spans="3:4" ht="15">
      <c r="C3589" t="s">
        <v>9158</v>
      </c>
      <c r="D3589" t="s">
        <v>9159</v>
      </c>
    </row>
    <row r="3590" spans="3:4" ht="15">
      <c r="C3590" t="s">
        <v>9160</v>
      </c>
      <c r="D3590" t="s">
        <v>9161</v>
      </c>
    </row>
    <row r="3591" spans="3:4" ht="15">
      <c r="C3591" t="s">
        <v>9162</v>
      </c>
      <c r="D3591" t="s">
        <v>9163</v>
      </c>
    </row>
    <row r="3592" spans="3:4" ht="15">
      <c r="C3592" t="s">
        <v>9164</v>
      </c>
      <c r="D3592" t="s">
        <v>9165</v>
      </c>
    </row>
    <row r="3593" spans="3:4" ht="15">
      <c r="C3593" t="s">
        <v>9166</v>
      </c>
      <c r="D3593" t="s">
        <v>9167</v>
      </c>
    </row>
    <row r="3594" spans="3:4" ht="15">
      <c r="C3594" t="s">
        <v>9168</v>
      </c>
      <c r="D3594" t="s">
        <v>9169</v>
      </c>
    </row>
    <row r="3595" spans="3:4" ht="15">
      <c r="C3595" t="s">
        <v>9170</v>
      </c>
      <c r="D3595" t="s">
        <v>9171</v>
      </c>
    </row>
    <row r="3596" spans="3:4" ht="15">
      <c r="C3596" t="s">
        <v>9172</v>
      </c>
      <c r="D3596" t="s">
        <v>9173</v>
      </c>
    </row>
    <row r="3597" spans="3:4" ht="15">
      <c r="C3597" t="s">
        <v>3255</v>
      </c>
      <c r="D3597" t="s">
        <v>9174</v>
      </c>
    </row>
    <row r="3598" spans="3:4" ht="15">
      <c r="C3598" t="s">
        <v>9175</v>
      </c>
      <c r="D3598" t="s">
        <v>9176</v>
      </c>
    </row>
    <row r="3599" spans="3:4" ht="15">
      <c r="C3599" t="s">
        <v>9177</v>
      </c>
      <c r="D3599" t="s">
        <v>9178</v>
      </c>
    </row>
    <row r="3600" spans="3:4" ht="15">
      <c r="C3600" t="s">
        <v>9179</v>
      </c>
      <c r="D3600" t="s">
        <v>9180</v>
      </c>
    </row>
    <row r="3601" spans="3:4" ht="15">
      <c r="C3601" t="s">
        <v>4963</v>
      </c>
      <c r="D3601" t="s">
        <v>9181</v>
      </c>
    </row>
    <row r="3602" spans="3:4" ht="15">
      <c r="C3602" t="s">
        <v>9182</v>
      </c>
      <c r="D3602" t="s">
        <v>9183</v>
      </c>
    </row>
    <row r="3603" spans="3:4" ht="15">
      <c r="C3603" t="s">
        <v>9184</v>
      </c>
      <c r="D3603" t="s">
        <v>9185</v>
      </c>
    </row>
    <row r="3604" spans="3:4" ht="15">
      <c r="C3604" t="s">
        <v>9186</v>
      </c>
      <c r="D3604" t="s">
        <v>9187</v>
      </c>
    </row>
    <row r="3605" spans="3:4" ht="15">
      <c r="C3605" t="s">
        <v>9188</v>
      </c>
      <c r="D3605" t="s">
        <v>9189</v>
      </c>
    </row>
    <row r="3606" spans="3:4" ht="15">
      <c r="C3606" t="s">
        <v>4424</v>
      </c>
      <c r="D3606" t="s">
        <v>9190</v>
      </c>
    </row>
    <row r="3607" spans="3:4" ht="15">
      <c r="C3607" t="s">
        <v>4746</v>
      </c>
      <c r="D3607" t="s">
        <v>9191</v>
      </c>
    </row>
    <row r="3608" spans="3:4" ht="15">
      <c r="C3608" t="s">
        <v>9192</v>
      </c>
      <c r="D3608" t="s">
        <v>9193</v>
      </c>
    </row>
    <row r="3609" spans="3:4" ht="15">
      <c r="C3609" t="s">
        <v>9194</v>
      </c>
      <c r="D3609" t="s">
        <v>9195</v>
      </c>
    </row>
    <row r="3610" spans="3:4" ht="15">
      <c r="C3610" t="s">
        <v>7654</v>
      </c>
      <c r="D3610" t="s">
        <v>9196</v>
      </c>
    </row>
    <row r="3611" spans="3:4" ht="15">
      <c r="C3611" t="s">
        <v>2661</v>
      </c>
      <c r="D3611" t="s">
        <v>9197</v>
      </c>
    </row>
    <row r="3612" spans="3:4" ht="15">
      <c r="C3612" t="s">
        <v>9198</v>
      </c>
      <c r="D3612" t="s">
        <v>9199</v>
      </c>
    </row>
    <row r="3613" spans="3:4" ht="15">
      <c r="C3613" t="s">
        <v>4547</v>
      </c>
      <c r="D3613" t="s">
        <v>9200</v>
      </c>
    </row>
    <row r="3614" spans="3:4" ht="15">
      <c r="C3614" t="s">
        <v>9201</v>
      </c>
      <c r="D3614" t="s">
        <v>9202</v>
      </c>
    </row>
    <row r="3615" spans="3:4" ht="15">
      <c r="C3615" t="s">
        <v>9203</v>
      </c>
      <c r="D3615" t="s">
        <v>9204</v>
      </c>
    </row>
    <row r="3616" spans="3:4" ht="15">
      <c r="C3616" t="s">
        <v>9205</v>
      </c>
      <c r="D3616" t="s">
        <v>9206</v>
      </c>
    </row>
    <row r="3617" spans="3:4" ht="15">
      <c r="C3617" t="s">
        <v>9207</v>
      </c>
      <c r="D3617" t="s">
        <v>9208</v>
      </c>
    </row>
    <row r="3618" spans="3:4" ht="15">
      <c r="C3618" t="s">
        <v>9209</v>
      </c>
      <c r="D3618" t="s">
        <v>9210</v>
      </c>
    </row>
    <row r="3619" spans="3:4" ht="15">
      <c r="C3619" t="s">
        <v>9211</v>
      </c>
      <c r="D3619" t="s">
        <v>9212</v>
      </c>
    </row>
    <row r="3620" spans="3:4" ht="15">
      <c r="C3620" t="s">
        <v>9213</v>
      </c>
      <c r="D3620" t="s">
        <v>9214</v>
      </c>
    </row>
    <row r="3621" spans="3:4" ht="15">
      <c r="C3621" t="s">
        <v>9215</v>
      </c>
      <c r="D3621" t="s">
        <v>9216</v>
      </c>
    </row>
    <row r="3622" spans="3:4" ht="15">
      <c r="C3622" t="s">
        <v>9217</v>
      </c>
      <c r="D3622" t="s">
        <v>9218</v>
      </c>
    </row>
    <row r="3623" spans="3:4" ht="15">
      <c r="C3623" t="s">
        <v>9219</v>
      </c>
      <c r="D3623" t="s">
        <v>9220</v>
      </c>
    </row>
    <row r="3624" spans="3:4" ht="15">
      <c r="C3624" t="s">
        <v>9221</v>
      </c>
      <c r="D3624" t="s">
        <v>9222</v>
      </c>
    </row>
    <row r="3625" spans="3:4" ht="15">
      <c r="C3625" t="s">
        <v>9223</v>
      </c>
      <c r="D3625" t="s">
        <v>9224</v>
      </c>
    </row>
    <row r="3626" spans="3:4" ht="15">
      <c r="C3626" t="s">
        <v>9225</v>
      </c>
      <c r="D3626" t="s">
        <v>9226</v>
      </c>
    </row>
    <row r="3627" spans="3:4" ht="15">
      <c r="C3627" t="s">
        <v>9227</v>
      </c>
      <c r="D3627" t="s">
        <v>9228</v>
      </c>
    </row>
    <row r="3628" spans="3:4" ht="15">
      <c r="C3628" t="s">
        <v>9229</v>
      </c>
      <c r="D3628" t="s">
        <v>9230</v>
      </c>
    </row>
    <row r="3629" spans="3:4" ht="15">
      <c r="C3629" t="s">
        <v>9231</v>
      </c>
      <c r="D3629" t="s">
        <v>9232</v>
      </c>
    </row>
    <row r="3630" spans="3:4" ht="15">
      <c r="C3630" t="s">
        <v>9233</v>
      </c>
      <c r="D3630" t="s">
        <v>9234</v>
      </c>
    </row>
    <row r="3631" spans="3:4" ht="15">
      <c r="C3631" t="s">
        <v>2985</v>
      </c>
      <c r="D3631" t="s">
        <v>9235</v>
      </c>
    </row>
    <row r="3632" spans="3:4" ht="15">
      <c r="C3632" t="s">
        <v>9236</v>
      </c>
      <c r="D3632" t="s">
        <v>9237</v>
      </c>
    </row>
    <row r="3633" spans="3:4" ht="15">
      <c r="C3633" t="s">
        <v>9238</v>
      </c>
      <c r="D3633" t="s">
        <v>9239</v>
      </c>
    </row>
    <row r="3634" spans="3:4" ht="15">
      <c r="C3634" t="s">
        <v>9240</v>
      </c>
      <c r="D3634" t="s">
        <v>9241</v>
      </c>
    </row>
    <row r="3635" spans="3:4" ht="15">
      <c r="C3635" t="s">
        <v>9242</v>
      </c>
      <c r="D3635" t="s">
        <v>9243</v>
      </c>
    </row>
    <row r="3636" spans="3:4" ht="15">
      <c r="C3636" t="s">
        <v>9244</v>
      </c>
      <c r="D3636" t="s">
        <v>9245</v>
      </c>
    </row>
    <row r="3637" spans="3:4" ht="15">
      <c r="C3637" t="s">
        <v>9246</v>
      </c>
      <c r="D3637" t="s">
        <v>9247</v>
      </c>
    </row>
    <row r="3638" spans="3:4" ht="15">
      <c r="C3638" t="s">
        <v>9248</v>
      </c>
      <c r="D3638" t="s">
        <v>9249</v>
      </c>
    </row>
    <row r="3639" spans="3:4" ht="15">
      <c r="C3639" t="s">
        <v>9250</v>
      </c>
      <c r="D3639" t="s">
        <v>9251</v>
      </c>
    </row>
    <row r="3640" spans="3:4" ht="15">
      <c r="C3640" t="s">
        <v>3716</v>
      </c>
      <c r="D3640" t="s">
        <v>9252</v>
      </c>
    </row>
    <row r="3641" spans="3:4" ht="15">
      <c r="C3641" t="s">
        <v>9253</v>
      </c>
      <c r="D3641" t="s">
        <v>9254</v>
      </c>
    </row>
    <row r="3642" spans="3:4" ht="15">
      <c r="C3642" t="s">
        <v>9255</v>
      </c>
      <c r="D3642" t="s">
        <v>9256</v>
      </c>
    </row>
    <row r="3643" spans="3:4" ht="15">
      <c r="C3643" t="s">
        <v>9257</v>
      </c>
      <c r="D3643" t="s">
        <v>9258</v>
      </c>
    </row>
    <row r="3644" spans="3:4" ht="15">
      <c r="C3644" t="s">
        <v>9259</v>
      </c>
      <c r="D3644" t="s">
        <v>9260</v>
      </c>
    </row>
    <row r="3645" spans="3:4" ht="15">
      <c r="C3645" t="s">
        <v>9261</v>
      </c>
      <c r="D3645" t="s">
        <v>9262</v>
      </c>
    </row>
    <row r="3646" spans="3:4" ht="15">
      <c r="C3646" t="s">
        <v>1467</v>
      </c>
      <c r="D3646" t="s">
        <v>9263</v>
      </c>
    </row>
    <row r="3647" spans="3:4" ht="15">
      <c r="C3647" t="s">
        <v>9264</v>
      </c>
      <c r="D3647" t="s">
        <v>9265</v>
      </c>
    </row>
    <row r="3648" spans="3:4" ht="15">
      <c r="C3648" t="s">
        <v>9266</v>
      </c>
      <c r="D3648" t="s">
        <v>9267</v>
      </c>
    </row>
    <row r="3649" spans="3:4" ht="15">
      <c r="C3649" t="s">
        <v>1032</v>
      </c>
      <c r="D3649" t="s">
        <v>9268</v>
      </c>
    </row>
    <row r="3650" spans="3:4" ht="15">
      <c r="C3650" t="s">
        <v>8721</v>
      </c>
      <c r="D3650" t="s">
        <v>9269</v>
      </c>
    </row>
    <row r="3651" spans="3:4" ht="15">
      <c r="C3651" t="s">
        <v>9270</v>
      </c>
      <c r="D3651" t="s">
        <v>9271</v>
      </c>
    </row>
    <row r="3652" spans="3:4" ht="15">
      <c r="C3652" t="s">
        <v>9272</v>
      </c>
      <c r="D3652" t="s">
        <v>9273</v>
      </c>
    </row>
    <row r="3653" spans="3:4" ht="15">
      <c r="C3653" t="s">
        <v>9274</v>
      </c>
      <c r="D3653" t="s">
        <v>9275</v>
      </c>
    </row>
    <row r="3654" spans="3:4" ht="15">
      <c r="C3654" t="s">
        <v>8669</v>
      </c>
      <c r="D3654" t="s">
        <v>9276</v>
      </c>
    </row>
    <row r="3655" spans="3:4" ht="15">
      <c r="C3655" t="s">
        <v>3115</v>
      </c>
      <c r="D3655" t="s">
        <v>9277</v>
      </c>
    </row>
    <row r="3656" spans="3:4" ht="15">
      <c r="C3656" t="s">
        <v>9278</v>
      </c>
      <c r="D3656" t="s">
        <v>9279</v>
      </c>
    </row>
    <row r="3657" spans="3:4" ht="15">
      <c r="C3657" t="s">
        <v>2479</v>
      </c>
      <c r="D3657" t="s">
        <v>9280</v>
      </c>
    </row>
    <row r="3658" spans="3:4" ht="15">
      <c r="C3658" t="s">
        <v>1889</v>
      </c>
      <c r="D3658" t="s">
        <v>9281</v>
      </c>
    </row>
    <row r="3659" spans="3:4" ht="15">
      <c r="C3659" t="s">
        <v>8228</v>
      </c>
      <c r="D3659" t="s">
        <v>9282</v>
      </c>
    </row>
    <row r="3660" spans="3:4" ht="15">
      <c r="C3660" t="s">
        <v>9283</v>
      </c>
      <c r="D3660" t="s">
        <v>9284</v>
      </c>
    </row>
    <row r="3661" spans="3:4" ht="15">
      <c r="C3661" t="s">
        <v>9285</v>
      </c>
      <c r="D3661" t="s">
        <v>9286</v>
      </c>
    </row>
    <row r="3662" spans="3:4" ht="15">
      <c r="C3662" t="s">
        <v>9287</v>
      </c>
      <c r="D3662" t="s">
        <v>9288</v>
      </c>
    </row>
    <row r="3663" spans="3:4" ht="15">
      <c r="C3663" t="s">
        <v>9289</v>
      </c>
      <c r="D3663" t="s">
        <v>9290</v>
      </c>
    </row>
    <row r="3664" spans="3:4" ht="15">
      <c r="C3664" t="s">
        <v>9291</v>
      </c>
      <c r="D3664" t="s">
        <v>9292</v>
      </c>
    </row>
    <row r="3665" spans="3:4" ht="15">
      <c r="C3665" t="s">
        <v>1344</v>
      </c>
      <c r="D3665" t="s">
        <v>9293</v>
      </c>
    </row>
    <row r="3666" spans="3:4" ht="15">
      <c r="C3666" t="s">
        <v>9294</v>
      </c>
      <c r="D3666" t="s">
        <v>9295</v>
      </c>
    </row>
    <row r="3667" spans="3:4" ht="15">
      <c r="C3667" t="s">
        <v>9296</v>
      </c>
      <c r="D3667" t="s">
        <v>9297</v>
      </c>
    </row>
    <row r="3668" spans="3:4" ht="15">
      <c r="C3668" t="s">
        <v>7115</v>
      </c>
      <c r="D3668" t="s">
        <v>9298</v>
      </c>
    </row>
    <row r="3669" spans="3:4" ht="15">
      <c r="C3669" t="s">
        <v>9299</v>
      </c>
      <c r="D3669" t="s">
        <v>9300</v>
      </c>
    </row>
    <row r="3670" spans="3:4" ht="15">
      <c r="C3670" t="s">
        <v>9301</v>
      </c>
      <c r="D3670" t="s">
        <v>9302</v>
      </c>
    </row>
    <row r="3671" spans="3:4" ht="15">
      <c r="C3671" t="s">
        <v>9303</v>
      </c>
      <c r="D3671" t="s">
        <v>9304</v>
      </c>
    </row>
    <row r="3672" spans="3:4" ht="15">
      <c r="C3672" t="s">
        <v>9305</v>
      </c>
      <c r="D3672" t="s">
        <v>9306</v>
      </c>
    </row>
    <row r="3673" spans="3:4" ht="15">
      <c r="C3673" t="s">
        <v>9307</v>
      </c>
      <c r="D3673" t="s">
        <v>9308</v>
      </c>
    </row>
    <row r="3674" spans="3:4" ht="15">
      <c r="C3674" t="s">
        <v>2497</v>
      </c>
      <c r="D3674" t="s">
        <v>9309</v>
      </c>
    </row>
    <row r="3675" spans="3:4" ht="15">
      <c r="C3675" t="s">
        <v>9310</v>
      </c>
      <c r="D3675" t="s">
        <v>9311</v>
      </c>
    </row>
    <row r="3676" spans="3:4" ht="15">
      <c r="C3676" t="s">
        <v>9312</v>
      </c>
      <c r="D3676" t="s">
        <v>9313</v>
      </c>
    </row>
    <row r="3677" spans="3:4" ht="15">
      <c r="C3677" t="s">
        <v>9314</v>
      </c>
      <c r="D3677" t="s">
        <v>9315</v>
      </c>
    </row>
    <row r="3678" spans="3:4" ht="15">
      <c r="C3678" t="s">
        <v>9316</v>
      </c>
      <c r="D3678" t="s">
        <v>9317</v>
      </c>
    </row>
    <row r="3679" spans="3:4" ht="15">
      <c r="C3679" t="s">
        <v>9318</v>
      </c>
      <c r="D3679" t="s">
        <v>9319</v>
      </c>
    </row>
    <row r="3680" spans="3:4" ht="15">
      <c r="C3680" t="s">
        <v>9320</v>
      </c>
      <c r="D3680" t="s">
        <v>9321</v>
      </c>
    </row>
    <row r="3681" spans="3:4" ht="15">
      <c r="C3681" t="s">
        <v>9322</v>
      </c>
      <c r="D3681" t="s">
        <v>9323</v>
      </c>
    </row>
    <row r="3682" spans="3:4" ht="15">
      <c r="C3682" t="s">
        <v>9324</v>
      </c>
      <c r="D3682" t="s">
        <v>9325</v>
      </c>
    </row>
    <row r="3683" spans="3:4" ht="15">
      <c r="C3683" t="s">
        <v>6810</v>
      </c>
      <c r="D3683" t="s">
        <v>9326</v>
      </c>
    </row>
    <row r="3684" spans="3:4" ht="15">
      <c r="C3684" t="s">
        <v>9327</v>
      </c>
      <c r="D3684" t="s">
        <v>5213</v>
      </c>
    </row>
    <row r="3685" spans="3:4" ht="15">
      <c r="C3685" t="s">
        <v>5214</v>
      </c>
      <c r="D3685" t="s">
        <v>5215</v>
      </c>
    </row>
    <row r="3686" spans="3:4" ht="15">
      <c r="C3686" t="s">
        <v>5216</v>
      </c>
      <c r="D3686" t="s">
        <v>5217</v>
      </c>
    </row>
    <row r="3687" spans="3:4" ht="15">
      <c r="C3687" t="s">
        <v>5218</v>
      </c>
      <c r="D3687" t="s">
        <v>5219</v>
      </c>
    </row>
    <row r="3688" spans="3:4" ht="15">
      <c r="C3688" t="s">
        <v>5220</v>
      </c>
      <c r="D3688" t="s">
        <v>5221</v>
      </c>
    </row>
    <row r="3689" spans="3:4" ht="15">
      <c r="C3689" t="s">
        <v>8444</v>
      </c>
      <c r="D3689" t="s">
        <v>5222</v>
      </c>
    </row>
    <row r="3690" spans="3:4" ht="15">
      <c r="C3690" t="s">
        <v>5223</v>
      </c>
      <c r="D3690" t="s">
        <v>5224</v>
      </c>
    </row>
    <row r="3691" spans="3:4" ht="15">
      <c r="C3691" t="s">
        <v>5225</v>
      </c>
      <c r="D3691" t="s">
        <v>5226</v>
      </c>
    </row>
    <row r="3692" spans="3:4" ht="15">
      <c r="C3692" t="s">
        <v>5227</v>
      </c>
      <c r="D3692" t="s">
        <v>5228</v>
      </c>
    </row>
    <row r="3693" spans="3:4" ht="15">
      <c r="C3693" t="s">
        <v>5229</v>
      </c>
      <c r="D3693" t="s">
        <v>5230</v>
      </c>
    </row>
    <row r="3694" spans="3:4" ht="15">
      <c r="C3694" t="s">
        <v>5231</v>
      </c>
      <c r="D3694" t="s">
        <v>5232</v>
      </c>
    </row>
    <row r="3695" spans="3:4" ht="15">
      <c r="C3695" t="s">
        <v>517</v>
      </c>
      <c r="D3695" t="s">
        <v>5233</v>
      </c>
    </row>
    <row r="3696" spans="3:4" ht="15">
      <c r="C3696" t="s">
        <v>4324</v>
      </c>
      <c r="D3696" t="s">
        <v>5234</v>
      </c>
    </row>
    <row r="3697" spans="3:4" ht="15">
      <c r="C3697" t="s">
        <v>2089</v>
      </c>
      <c r="D3697" t="s">
        <v>5235</v>
      </c>
    </row>
    <row r="3698" spans="3:4" ht="15">
      <c r="C3698" t="s">
        <v>5236</v>
      </c>
      <c r="D3698" t="s">
        <v>5237</v>
      </c>
    </row>
    <row r="3699" spans="3:4" ht="15">
      <c r="C3699" t="s">
        <v>5238</v>
      </c>
      <c r="D3699" t="s">
        <v>5239</v>
      </c>
    </row>
    <row r="3700" spans="3:4" ht="15">
      <c r="C3700" t="s">
        <v>5240</v>
      </c>
      <c r="D3700" t="s">
        <v>5241</v>
      </c>
    </row>
    <row r="3701" spans="3:4" ht="15">
      <c r="C3701" t="s">
        <v>5242</v>
      </c>
      <c r="D3701" t="s">
        <v>5243</v>
      </c>
    </row>
    <row r="3702" spans="3:4" ht="15">
      <c r="C3702" t="s">
        <v>196</v>
      </c>
      <c r="D3702" t="s">
        <v>5244</v>
      </c>
    </row>
    <row r="3703" spans="3:4" ht="15">
      <c r="C3703" t="s">
        <v>4348</v>
      </c>
      <c r="D3703" t="s">
        <v>5245</v>
      </c>
    </row>
    <row r="3704" spans="3:4" ht="15">
      <c r="C3704" t="s">
        <v>8830</v>
      </c>
      <c r="D3704" t="s">
        <v>5246</v>
      </c>
    </row>
    <row r="3705" spans="3:4" ht="15">
      <c r="C3705" t="s">
        <v>924</v>
      </c>
      <c r="D3705" t="s">
        <v>5247</v>
      </c>
    </row>
    <row r="3706" spans="3:4" ht="15">
      <c r="C3706" t="s">
        <v>5248</v>
      </c>
      <c r="D3706" t="s">
        <v>5249</v>
      </c>
    </row>
    <row r="3707" spans="3:4" ht="15">
      <c r="C3707" t="s">
        <v>5250</v>
      </c>
      <c r="D3707" t="s">
        <v>5251</v>
      </c>
    </row>
    <row r="3708" spans="3:4" ht="15">
      <c r="C3708" t="s">
        <v>5252</v>
      </c>
      <c r="D3708" t="s">
        <v>5253</v>
      </c>
    </row>
    <row r="3709" spans="3:4" ht="15">
      <c r="C3709" t="s">
        <v>5254</v>
      </c>
      <c r="D3709" t="s">
        <v>5255</v>
      </c>
    </row>
    <row r="3710" spans="3:4" ht="15">
      <c r="C3710" t="s">
        <v>5256</v>
      </c>
      <c r="D3710" t="s">
        <v>5257</v>
      </c>
    </row>
    <row r="3711" spans="3:4" ht="15">
      <c r="C3711" t="s">
        <v>5258</v>
      </c>
      <c r="D3711" t="s">
        <v>5259</v>
      </c>
    </row>
    <row r="3712" spans="3:4" ht="15">
      <c r="C3712" t="s">
        <v>5260</v>
      </c>
      <c r="D3712" t="s">
        <v>5261</v>
      </c>
    </row>
    <row r="3713" spans="3:4" ht="15">
      <c r="C3713" t="s">
        <v>5262</v>
      </c>
      <c r="D3713" t="s">
        <v>5263</v>
      </c>
    </row>
    <row r="3714" spans="3:4" ht="15">
      <c r="C3714" t="s">
        <v>5264</v>
      </c>
      <c r="D3714" t="s">
        <v>5265</v>
      </c>
    </row>
    <row r="3715" spans="3:4" ht="15">
      <c r="C3715" t="s">
        <v>5266</v>
      </c>
      <c r="D3715" t="s">
        <v>5267</v>
      </c>
    </row>
    <row r="3716" spans="3:4" ht="15">
      <c r="C3716" t="s">
        <v>5268</v>
      </c>
      <c r="D3716" t="s">
        <v>5269</v>
      </c>
    </row>
    <row r="3717" spans="3:4" ht="15">
      <c r="C3717" t="s">
        <v>5270</v>
      </c>
      <c r="D3717" t="s">
        <v>5271</v>
      </c>
    </row>
    <row r="3718" spans="3:4" ht="15">
      <c r="C3718" t="s">
        <v>5272</v>
      </c>
      <c r="D3718" t="s">
        <v>5273</v>
      </c>
    </row>
    <row r="3719" spans="3:4" ht="15">
      <c r="C3719" t="s">
        <v>5274</v>
      </c>
      <c r="D3719" t="s">
        <v>5275</v>
      </c>
    </row>
    <row r="3720" spans="3:4" ht="15">
      <c r="C3720" t="s">
        <v>4530</v>
      </c>
      <c r="D3720" t="s">
        <v>5276</v>
      </c>
    </row>
    <row r="3721" spans="3:4" ht="15">
      <c r="C3721" t="s">
        <v>5277</v>
      </c>
      <c r="D3721" t="s">
        <v>5278</v>
      </c>
    </row>
    <row r="3722" spans="3:4" ht="15">
      <c r="C3722" t="s">
        <v>9143</v>
      </c>
      <c r="D3722" t="s">
        <v>5279</v>
      </c>
    </row>
    <row r="3723" spans="3:4" ht="15">
      <c r="C3723" t="s">
        <v>5280</v>
      </c>
      <c r="D3723" t="s">
        <v>5281</v>
      </c>
    </row>
    <row r="3724" spans="3:4" ht="15">
      <c r="C3724" t="s">
        <v>5282</v>
      </c>
      <c r="D3724" t="s">
        <v>5283</v>
      </c>
    </row>
    <row r="3725" spans="3:4" ht="15">
      <c r="C3725" t="s">
        <v>942</v>
      </c>
      <c r="D3725" t="s">
        <v>5284</v>
      </c>
    </row>
    <row r="3726" spans="3:4" ht="15">
      <c r="C3726" t="s">
        <v>5285</v>
      </c>
      <c r="D3726" t="s">
        <v>5286</v>
      </c>
    </row>
    <row r="3727" spans="3:4" ht="15">
      <c r="C3727" t="s">
        <v>5287</v>
      </c>
      <c r="D3727" t="s">
        <v>5288</v>
      </c>
    </row>
    <row r="3728" spans="3:4" ht="15">
      <c r="C3728" t="s">
        <v>5289</v>
      </c>
      <c r="D3728" t="s">
        <v>5290</v>
      </c>
    </row>
    <row r="3729" spans="3:4" ht="15">
      <c r="C3729" t="s">
        <v>5291</v>
      </c>
      <c r="D3729" t="s">
        <v>5292</v>
      </c>
    </row>
    <row r="3730" spans="3:4" ht="15">
      <c r="C3730" t="s">
        <v>2847</v>
      </c>
      <c r="D3730" t="s">
        <v>5293</v>
      </c>
    </row>
    <row r="3731" spans="3:4" ht="15">
      <c r="C3731" t="s">
        <v>5294</v>
      </c>
      <c r="D3731" t="s">
        <v>5295</v>
      </c>
    </row>
    <row r="3732" spans="3:4" ht="15">
      <c r="C3732" t="s">
        <v>5296</v>
      </c>
      <c r="D3732" t="s">
        <v>5297</v>
      </c>
    </row>
    <row r="3733" spans="3:4" ht="15">
      <c r="C3733" t="s">
        <v>5298</v>
      </c>
      <c r="D3733" t="s">
        <v>5299</v>
      </c>
    </row>
    <row r="3734" spans="3:4" ht="15">
      <c r="C3734" t="s">
        <v>4499</v>
      </c>
      <c r="D3734" t="s">
        <v>5300</v>
      </c>
    </row>
    <row r="3735" spans="3:4" ht="15">
      <c r="C3735" t="s">
        <v>5301</v>
      </c>
      <c r="D3735" t="s">
        <v>5302</v>
      </c>
    </row>
    <row r="3736" spans="3:4" ht="15">
      <c r="C3736" t="s">
        <v>5303</v>
      </c>
      <c r="D3736" t="s">
        <v>5304</v>
      </c>
    </row>
    <row r="3737" spans="3:4" ht="15">
      <c r="C3737" t="s">
        <v>5305</v>
      </c>
      <c r="D3737" t="s">
        <v>5306</v>
      </c>
    </row>
    <row r="3738" spans="3:4" ht="15">
      <c r="C3738" t="s">
        <v>5307</v>
      </c>
      <c r="D3738" t="s">
        <v>5308</v>
      </c>
    </row>
    <row r="3739" spans="3:4" ht="15">
      <c r="C3739" t="s">
        <v>5309</v>
      </c>
      <c r="D3739" t="s">
        <v>5310</v>
      </c>
    </row>
    <row r="3740" spans="3:4" ht="15">
      <c r="C3740" t="s">
        <v>5311</v>
      </c>
      <c r="D3740" t="s">
        <v>5312</v>
      </c>
    </row>
    <row r="3741" spans="3:4" ht="15">
      <c r="C3741" t="s">
        <v>5313</v>
      </c>
      <c r="D3741" t="s">
        <v>5314</v>
      </c>
    </row>
    <row r="3742" spans="3:4" ht="15">
      <c r="C3742" t="s">
        <v>5315</v>
      </c>
      <c r="D3742" t="s">
        <v>5316</v>
      </c>
    </row>
    <row r="3743" spans="3:4" ht="15">
      <c r="C3743" t="s">
        <v>5317</v>
      </c>
      <c r="D3743" t="s">
        <v>5318</v>
      </c>
    </row>
    <row r="3744" spans="3:4" ht="15">
      <c r="C3744" t="s">
        <v>5319</v>
      </c>
      <c r="D3744" t="s">
        <v>5320</v>
      </c>
    </row>
    <row r="3745" spans="3:4" ht="15">
      <c r="C3745" t="s">
        <v>5321</v>
      </c>
      <c r="D3745" t="s">
        <v>5322</v>
      </c>
    </row>
    <row r="3746" spans="3:4" ht="15">
      <c r="C3746" t="s">
        <v>202</v>
      </c>
      <c r="D3746" t="s">
        <v>5323</v>
      </c>
    </row>
    <row r="3747" spans="3:4" ht="15">
      <c r="C3747" t="s">
        <v>5324</v>
      </c>
      <c r="D3747" t="s">
        <v>5325</v>
      </c>
    </row>
    <row r="3748" spans="3:4" ht="15">
      <c r="C3748" t="s">
        <v>8468</v>
      </c>
      <c r="D3748" t="s">
        <v>5326</v>
      </c>
    </row>
    <row r="3749" spans="3:4" ht="15">
      <c r="C3749" t="s">
        <v>2370</v>
      </c>
      <c r="D3749" t="s">
        <v>5327</v>
      </c>
    </row>
    <row r="3750" spans="3:4" ht="15">
      <c r="C3750" t="s">
        <v>5328</v>
      </c>
      <c r="D3750" t="s">
        <v>5329</v>
      </c>
    </row>
    <row r="3751" spans="3:4" ht="15">
      <c r="C3751" t="s">
        <v>5330</v>
      </c>
      <c r="D3751" t="s">
        <v>5331</v>
      </c>
    </row>
    <row r="3752" spans="3:4" ht="15">
      <c r="C3752" t="s">
        <v>5332</v>
      </c>
      <c r="D3752" t="s">
        <v>5333</v>
      </c>
    </row>
    <row r="3753" spans="3:4" ht="15">
      <c r="C3753" t="s">
        <v>5334</v>
      </c>
      <c r="D3753" t="s">
        <v>5335</v>
      </c>
    </row>
    <row r="3754" spans="3:4" ht="15">
      <c r="C3754" t="s">
        <v>5336</v>
      </c>
      <c r="D3754" t="s">
        <v>5337</v>
      </c>
    </row>
    <row r="3755" spans="3:4" ht="15">
      <c r="C3755" t="s">
        <v>5338</v>
      </c>
      <c r="D3755" t="s">
        <v>5339</v>
      </c>
    </row>
    <row r="3756" spans="3:4" ht="15">
      <c r="C3756" t="s">
        <v>2380</v>
      </c>
      <c r="D3756" t="s">
        <v>5340</v>
      </c>
    </row>
    <row r="3757" spans="3:4" ht="15">
      <c r="C3757" t="s">
        <v>5341</v>
      </c>
      <c r="D3757" t="s">
        <v>5342</v>
      </c>
    </row>
    <row r="3758" spans="3:4" ht="15">
      <c r="C3758" t="s">
        <v>5343</v>
      </c>
      <c r="D3758" t="s">
        <v>5344</v>
      </c>
    </row>
    <row r="3759" spans="3:4" ht="15">
      <c r="C3759" t="s">
        <v>3012</v>
      </c>
      <c r="D3759" t="s">
        <v>5345</v>
      </c>
    </row>
    <row r="3760" spans="3:4" ht="15">
      <c r="C3760" t="s">
        <v>484</v>
      </c>
      <c r="D3760" t="s">
        <v>5346</v>
      </c>
    </row>
    <row r="3761" spans="3:4" ht="15">
      <c r="C3761" t="s">
        <v>5347</v>
      </c>
      <c r="D3761" t="s">
        <v>5348</v>
      </c>
    </row>
    <row r="3762" spans="3:4" ht="15">
      <c r="C3762" t="s">
        <v>3111</v>
      </c>
      <c r="D3762" t="s">
        <v>5349</v>
      </c>
    </row>
    <row r="3763" spans="3:4" ht="15">
      <c r="C3763" t="s">
        <v>5350</v>
      </c>
      <c r="D3763" t="s">
        <v>5351</v>
      </c>
    </row>
    <row r="3764" spans="3:4" ht="15">
      <c r="C3764" t="s">
        <v>5352</v>
      </c>
      <c r="D3764" t="s">
        <v>5353</v>
      </c>
    </row>
    <row r="3765" spans="3:4" ht="15">
      <c r="C3765" t="s">
        <v>27</v>
      </c>
      <c r="D3765" t="s">
        <v>5354</v>
      </c>
    </row>
    <row r="3766" spans="3:4" ht="15">
      <c r="C3766" t="s">
        <v>5355</v>
      </c>
      <c r="D3766" t="s">
        <v>5356</v>
      </c>
    </row>
    <row r="3767" spans="3:4" ht="15">
      <c r="C3767" t="s">
        <v>1344</v>
      </c>
      <c r="D3767" t="s">
        <v>5357</v>
      </c>
    </row>
    <row r="3768" spans="3:4" ht="15">
      <c r="C3768" t="s">
        <v>1398</v>
      </c>
      <c r="D3768" t="s">
        <v>5358</v>
      </c>
    </row>
    <row r="3769" spans="3:4" ht="15">
      <c r="C3769" t="s">
        <v>7634</v>
      </c>
      <c r="D3769" t="s">
        <v>5359</v>
      </c>
    </row>
    <row r="3770" spans="3:4" ht="15">
      <c r="C3770" t="s">
        <v>5360</v>
      </c>
      <c r="D3770" t="s">
        <v>5361</v>
      </c>
    </row>
    <row r="3771" spans="3:4" ht="15">
      <c r="C3771" t="s">
        <v>5362</v>
      </c>
      <c r="D3771" t="s">
        <v>5363</v>
      </c>
    </row>
    <row r="3772" spans="3:4" ht="15">
      <c r="C3772" t="s">
        <v>5364</v>
      </c>
      <c r="D3772" t="s">
        <v>5365</v>
      </c>
    </row>
    <row r="3773" spans="3:4" ht="15">
      <c r="C3773" t="s">
        <v>5366</v>
      </c>
      <c r="D3773" t="s">
        <v>5367</v>
      </c>
    </row>
    <row r="3774" spans="3:4" ht="15">
      <c r="C3774" t="s">
        <v>5368</v>
      </c>
      <c r="D3774" t="s">
        <v>5369</v>
      </c>
    </row>
    <row r="3775" spans="3:4" ht="15">
      <c r="C3775" t="s">
        <v>5370</v>
      </c>
      <c r="D3775" t="s">
        <v>5371</v>
      </c>
    </row>
    <row r="3776" spans="3:4" ht="15">
      <c r="C3776" t="s">
        <v>5372</v>
      </c>
      <c r="D3776" t="s">
        <v>5373</v>
      </c>
    </row>
    <row r="3777" spans="3:4" ht="15">
      <c r="C3777" t="s">
        <v>8665</v>
      </c>
      <c r="D3777" t="s">
        <v>5374</v>
      </c>
    </row>
    <row r="3778" spans="3:4" ht="15">
      <c r="C3778" t="s">
        <v>5375</v>
      </c>
      <c r="D3778" t="s">
        <v>5376</v>
      </c>
    </row>
    <row r="3779" spans="3:4" ht="15">
      <c r="C3779" t="s">
        <v>5377</v>
      </c>
      <c r="D3779" t="s">
        <v>5378</v>
      </c>
    </row>
    <row r="3780" spans="3:4" ht="15">
      <c r="C3780" t="s">
        <v>5379</v>
      </c>
      <c r="D3780" t="s">
        <v>5380</v>
      </c>
    </row>
    <row r="3781" spans="3:4" ht="15">
      <c r="C3781" t="s">
        <v>5381</v>
      </c>
      <c r="D3781" t="s">
        <v>5382</v>
      </c>
    </row>
    <row r="3782" spans="3:4" ht="15">
      <c r="C3782" t="s">
        <v>5383</v>
      </c>
      <c r="D3782" t="s">
        <v>5384</v>
      </c>
    </row>
    <row r="3783" spans="3:4" ht="15">
      <c r="C3783" t="s">
        <v>5385</v>
      </c>
      <c r="D3783" t="s">
        <v>5386</v>
      </c>
    </row>
    <row r="3784" spans="3:4" ht="15">
      <c r="C3784" t="s">
        <v>4385</v>
      </c>
      <c r="D3784" t="s">
        <v>5387</v>
      </c>
    </row>
    <row r="3785" spans="3:4" ht="15">
      <c r="C3785" t="s">
        <v>5388</v>
      </c>
      <c r="D3785" t="s">
        <v>5389</v>
      </c>
    </row>
    <row r="3786" spans="3:4" ht="15">
      <c r="C3786" t="s">
        <v>5390</v>
      </c>
      <c r="D3786" t="s">
        <v>5391</v>
      </c>
    </row>
    <row r="3787" spans="3:4" ht="15">
      <c r="C3787" t="s">
        <v>5392</v>
      </c>
      <c r="D3787" t="s">
        <v>5393</v>
      </c>
    </row>
    <row r="3788" spans="3:4" ht="15">
      <c r="C3788" t="s">
        <v>136</v>
      </c>
      <c r="D3788" t="s">
        <v>5394</v>
      </c>
    </row>
    <row r="3789" spans="3:4" ht="15">
      <c r="C3789" t="s">
        <v>5395</v>
      </c>
      <c r="D3789" t="s">
        <v>5396</v>
      </c>
    </row>
    <row r="3790" spans="3:4" ht="15">
      <c r="C3790" t="s">
        <v>5397</v>
      </c>
      <c r="D3790" t="s">
        <v>5398</v>
      </c>
    </row>
    <row r="3791" spans="3:4" ht="15">
      <c r="C3791" t="s">
        <v>5399</v>
      </c>
      <c r="D3791" t="s">
        <v>5400</v>
      </c>
    </row>
    <row r="3792" spans="3:4" ht="15">
      <c r="C3792" t="s">
        <v>5401</v>
      </c>
      <c r="D3792" t="s">
        <v>5402</v>
      </c>
    </row>
    <row r="3793" spans="3:4" ht="15">
      <c r="C3793" t="s">
        <v>4070</v>
      </c>
      <c r="D3793" t="s">
        <v>5403</v>
      </c>
    </row>
    <row r="3794" spans="3:4" ht="15">
      <c r="C3794" t="s">
        <v>5404</v>
      </c>
      <c r="D3794" t="s">
        <v>5405</v>
      </c>
    </row>
    <row r="3795" spans="3:4" ht="15">
      <c r="C3795" t="s">
        <v>5406</v>
      </c>
      <c r="D3795" t="s">
        <v>5407</v>
      </c>
    </row>
    <row r="3796" spans="3:4" ht="15">
      <c r="C3796" t="s">
        <v>5408</v>
      </c>
      <c r="D3796" t="s">
        <v>5409</v>
      </c>
    </row>
    <row r="3797" spans="3:4" ht="15">
      <c r="C3797" t="s">
        <v>5410</v>
      </c>
      <c r="D3797" t="s">
        <v>5411</v>
      </c>
    </row>
    <row r="3798" spans="3:4" ht="15">
      <c r="C3798" t="s">
        <v>5412</v>
      </c>
      <c r="D3798" t="s">
        <v>5413</v>
      </c>
    </row>
    <row r="3799" spans="3:4" ht="15">
      <c r="C3799" t="s">
        <v>5414</v>
      </c>
      <c r="D3799" t="s">
        <v>5415</v>
      </c>
    </row>
    <row r="3800" spans="3:4" ht="15">
      <c r="C3800" t="s">
        <v>5416</v>
      </c>
      <c r="D3800" t="s">
        <v>5417</v>
      </c>
    </row>
    <row r="3801" spans="3:4" ht="15">
      <c r="C3801" t="s">
        <v>5418</v>
      </c>
      <c r="D3801" t="s">
        <v>5419</v>
      </c>
    </row>
    <row r="3802" spans="3:4" ht="15">
      <c r="C3802" t="s">
        <v>5420</v>
      </c>
      <c r="D3802" t="s">
        <v>5421</v>
      </c>
    </row>
    <row r="3803" spans="3:4" ht="15">
      <c r="C3803" t="s">
        <v>5422</v>
      </c>
      <c r="D3803" t="s">
        <v>5423</v>
      </c>
    </row>
    <row r="3804" spans="3:4" ht="15">
      <c r="C3804" t="s">
        <v>5424</v>
      </c>
      <c r="D3804" t="s">
        <v>5425</v>
      </c>
    </row>
    <row r="3805" spans="3:4" ht="15">
      <c r="C3805" t="s">
        <v>5426</v>
      </c>
      <c r="D3805" t="s">
        <v>5427</v>
      </c>
    </row>
    <row r="3806" spans="3:4" ht="15">
      <c r="C3806" t="s">
        <v>5428</v>
      </c>
      <c r="D3806" t="s">
        <v>5429</v>
      </c>
    </row>
    <row r="3807" spans="3:4" ht="15">
      <c r="C3807" t="s">
        <v>5430</v>
      </c>
      <c r="D3807" t="s">
        <v>5431</v>
      </c>
    </row>
    <row r="3808" spans="3:4" ht="15">
      <c r="C3808" t="s">
        <v>5432</v>
      </c>
      <c r="D3808" t="s">
        <v>5433</v>
      </c>
    </row>
    <row r="3809" spans="3:4" ht="15">
      <c r="C3809" t="s">
        <v>5434</v>
      </c>
      <c r="D3809" t="s">
        <v>5435</v>
      </c>
    </row>
    <row r="3810" spans="3:4" ht="15">
      <c r="C3810" t="s">
        <v>5436</v>
      </c>
      <c r="D3810" t="s">
        <v>5437</v>
      </c>
    </row>
    <row r="3811" spans="3:4" ht="15">
      <c r="C3811" t="s">
        <v>5438</v>
      </c>
      <c r="D3811" t="s">
        <v>5439</v>
      </c>
    </row>
    <row r="3812" spans="3:4" ht="15">
      <c r="C3812" t="s">
        <v>5440</v>
      </c>
      <c r="D3812" t="s">
        <v>5441</v>
      </c>
    </row>
    <row r="3813" spans="3:4" ht="15">
      <c r="C3813" t="s">
        <v>5442</v>
      </c>
      <c r="D3813" t="s">
        <v>5443</v>
      </c>
    </row>
    <row r="3814" spans="3:4" ht="15">
      <c r="C3814" t="s">
        <v>5444</v>
      </c>
      <c r="D3814" t="s">
        <v>5445</v>
      </c>
    </row>
    <row r="3815" spans="3:4" ht="15">
      <c r="C3815" t="s">
        <v>5446</v>
      </c>
      <c r="D3815" t="s">
        <v>5447</v>
      </c>
    </row>
    <row r="3816" spans="3:4" ht="15">
      <c r="C3816" t="s">
        <v>926</v>
      </c>
      <c r="D3816" t="s">
        <v>5448</v>
      </c>
    </row>
    <row r="3817" spans="3:4" ht="15">
      <c r="C3817" t="s">
        <v>5449</v>
      </c>
      <c r="D3817" t="s">
        <v>5450</v>
      </c>
    </row>
    <row r="3818" spans="3:4" ht="15">
      <c r="C3818" t="s">
        <v>310</v>
      </c>
      <c r="D3818" t="s">
        <v>5451</v>
      </c>
    </row>
    <row r="3819" spans="3:4" ht="15">
      <c r="C3819" t="s">
        <v>5452</v>
      </c>
      <c r="D3819" t="s">
        <v>5453</v>
      </c>
    </row>
    <row r="3820" spans="3:4" ht="15">
      <c r="C3820" t="s">
        <v>5454</v>
      </c>
      <c r="D3820" t="s">
        <v>5455</v>
      </c>
    </row>
    <row r="3821" spans="3:4" ht="15">
      <c r="C3821" t="s">
        <v>5456</v>
      </c>
      <c r="D3821" t="s">
        <v>5457</v>
      </c>
    </row>
    <row r="3822" spans="3:4" ht="15">
      <c r="C3822" t="s">
        <v>5458</v>
      </c>
      <c r="D3822" t="s">
        <v>5459</v>
      </c>
    </row>
    <row r="3823" spans="3:4" ht="15">
      <c r="C3823" t="s">
        <v>5460</v>
      </c>
      <c r="D3823" t="s">
        <v>5461</v>
      </c>
    </row>
    <row r="3824" spans="3:4" ht="15">
      <c r="C3824" t="s">
        <v>5462</v>
      </c>
      <c r="D3824" t="s">
        <v>5463</v>
      </c>
    </row>
    <row r="3825" spans="3:4" ht="15">
      <c r="C3825" t="s">
        <v>5464</v>
      </c>
      <c r="D3825" t="s">
        <v>5465</v>
      </c>
    </row>
    <row r="3826" spans="3:4" ht="15">
      <c r="C3826" t="s">
        <v>5466</v>
      </c>
      <c r="D3826" t="s">
        <v>5467</v>
      </c>
    </row>
    <row r="3827" spans="3:4" ht="15">
      <c r="C3827" t="s">
        <v>5468</v>
      </c>
      <c r="D3827" t="s">
        <v>5469</v>
      </c>
    </row>
    <row r="3828" spans="3:4" ht="15">
      <c r="C3828" t="s">
        <v>5470</v>
      </c>
      <c r="D3828" t="s">
        <v>5471</v>
      </c>
    </row>
    <row r="3829" spans="3:4" ht="15">
      <c r="C3829" t="s">
        <v>5472</v>
      </c>
      <c r="D3829" t="s">
        <v>5473</v>
      </c>
    </row>
    <row r="3830" spans="3:4" ht="15">
      <c r="C3830" t="s">
        <v>3650</v>
      </c>
      <c r="D3830" t="s">
        <v>5474</v>
      </c>
    </row>
    <row r="3831" spans="3:4" ht="15">
      <c r="C3831" t="s">
        <v>5475</v>
      </c>
      <c r="D3831" t="s">
        <v>5476</v>
      </c>
    </row>
    <row r="3832" spans="3:4" ht="15">
      <c r="C3832" t="s">
        <v>5477</v>
      </c>
      <c r="D3832" t="s">
        <v>5478</v>
      </c>
    </row>
    <row r="3833" spans="3:4" ht="15">
      <c r="C3833" t="s">
        <v>714</v>
      </c>
      <c r="D3833" t="s">
        <v>5479</v>
      </c>
    </row>
    <row r="3834" spans="3:4" ht="15">
      <c r="C3834" t="s">
        <v>5480</v>
      </c>
      <c r="D3834" t="s">
        <v>5481</v>
      </c>
    </row>
    <row r="3835" spans="3:4" ht="15">
      <c r="C3835" t="s">
        <v>5482</v>
      </c>
      <c r="D3835" t="s">
        <v>5483</v>
      </c>
    </row>
    <row r="3836" spans="3:4" ht="15">
      <c r="C3836" t="s">
        <v>5484</v>
      </c>
      <c r="D3836" t="s">
        <v>5485</v>
      </c>
    </row>
    <row r="3837" spans="3:4" ht="15">
      <c r="C3837" t="s">
        <v>5486</v>
      </c>
      <c r="D3837" t="s">
        <v>5487</v>
      </c>
    </row>
    <row r="3838" spans="3:4" ht="15">
      <c r="C3838" t="s">
        <v>5488</v>
      </c>
      <c r="D3838" t="s">
        <v>5489</v>
      </c>
    </row>
    <row r="3839" spans="3:4" ht="15">
      <c r="C3839" t="s">
        <v>5490</v>
      </c>
      <c r="D3839" t="s">
        <v>5491</v>
      </c>
    </row>
    <row r="3840" spans="3:4" ht="15">
      <c r="C3840" t="s">
        <v>5492</v>
      </c>
      <c r="D3840" t="s">
        <v>5493</v>
      </c>
    </row>
    <row r="3841" spans="3:4" ht="15">
      <c r="C3841" t="s">
        <v>5494</v>
      </c>
      <c r="D3841" t="s">
        <v>5495</v>
      </c>
    </row>
    <row r="3842" spans="3:4" ht="15">
      <c r="C3842" t="s">
        <v>5496</v>
      </c>
      <c r="D3842" t="s">
        <v>5497</v>
      </c>
    </row>
    <row r="3843" spans="3:4" ht="15">
      <c r="C3843" t="s">
        <v>5498</v>
      </c>
      <c r="D3843" t="s">
        <v>5499</v>
      </c>
    </row>
    <row r="3844" spans="3:4" ht="15">
      <c r="C3844" t="s">
        <v>5500</v>
      </c>
      <c r="D3844" t="s">
        <v>5501</v>
      </c>
    </row>
    <row r="3845" spans="3:4" ht="15">
      <c r="C3845" t="s">
        <v>5502</v>
      </c>
      <c r="D3845" t="s">
        <v>5503</v>
      </c>
    </row>
    <row r="3846" spans="3:4" ht="15">
      <c r="C3846" t="s">
        <v>5504</v>
      </c>
      <c r="D3846" t="s">
        <v>5505</v>
      </c>
    </row>
    <row r="3847" spans="3:4" ht="15">
      <c r="C3847" t="s">
        <v>5506</v>
      </c>
      <c r="D3847" t="s">
        <v>5507</v>
      </c>
    </row>
    <row r="3848" spans="3:4" ht="15">
      <c r="C3848" t="s">
        <v>250</v>
      </c>
      <c r="D3848" t="s">
        <v>5508</v>
      </c>
    </row>
    <row r="3849" spans="3:4" ht="15">
      <c r="C3849" t="s">
        <v>5509</v>
      </c>
      <c r="D3849" t="s">
        <v>5510</v>
      </c>
    </row>
    <row r="3850" spans="3:4" ht="15">
      <c r="C3850" t="s">
        <v>5511</v>
      </c>
      <c r="D3850" t="s">
        <v>5512</v>
      </c>
    </row>
    <row r="3851" spans="3:4" ht="15">
      <c r="C3851" t="s">
        <v>5513</v>
      </c>
      <c r="D3851" t="s">
        <v>5514</v>
      </c>
    </row>
    <row r="3852" spans="3:4" ht="15">
      <c r="C3852" t="s">
        <v>2411</v>
      </c>
      <c r="D3852" t="s">
        <v>5515</v>
      </c>
    </row>
    <row r="3853" spans="3:4" ht="15">
      <c r="C3853" t="s">
        <v>5516</v>
      </c>
      <c r="D3853" t="s">
        <v>5517</v>
      </c>
    </row>
    <row r="3854" spans="3:4" ht="15">
      <c r="C3854" t="s">
        <v>5518</v>
      </c>
      <c r="D3854" t="s">
        <v>5519</v>
      </c>
    </row>
    <row r="3855" spans="3:4" ht="15">
      <c r="C3855" t="s">
        <v>5520</v>
      </c>
      <c r="D3855" t="s">
        <v>5521</v>
      </c>
    </row>
    <row r="3856" spans="3:4" ht="15">
      <c r="C3856" t="s">
        <v>5522</v>
      </c>
      <c r="D3856" t="s">
        <v>5523</v>
      </c>
    </row>
    <row r="3857" spans="3:4" ht="15">
      <c r="C3857" t="s">
        <v>5524</v>
      </c>
      <c r="D3857" t="s">
        <v>5525</v>
      </c>
    </row>
    <row r="3858" spans="3:4" ht="15">
      <c r="C3858" t="s">
        <v>5526</v>
      </c>
      <c r="D3858" t="s">
        <v>5527</v>
      </c>
    </row>
    <row r="3859" spans="3:4" ht="15">
      <c r="C3859" t="s">
        <v>5528</v>
      </c>
      <c r="D3859" t="s">
        <v>5529</v>
      </c>
    </row>
    <row r="3860" spans="3:4" ht="15">
      <c r="C3860" t="s">
        <v>5530</v>
      </c>
      <c r="D3860" t="s">
        <v>5531</v>
      </c>
    </row>
    <row r="3861" spans="3:4" ht="15">
      <c r="C3861" t="s">
        <v>5532</v>
      </c>
      <c r="D3861" t="s">
        <v>5533</v>
      </c>
    </row>
    <row r="3862" spans="3:4" ht="15">
      <c r="C3862" t="s">
        <v>5534</v>
      </c>
      <c r="D3862" t="s">
        <v>5535</v>
      </c>
    </row>
    <row r="3863" spans="3:4" ht="15">
      <c r="C3863" t="s">
        <v>1843</v>
      </c>
      <c r="D3863" t="s">
        <v>5536</v>
      </c>
    </row>
    <row r="3864" spans="3:4" ht="15">
      <c r="C3864" t="s">
        <v>2915</v>
      </c>
      <c r="D3864" t="s">
        <v>5537</v>
      </c>
    </row>
    <row r="3865" spans="3:4" ht="15">
      <c r="C3865" t="s">
        <v>5538</v>
      </c>
      <c r="D3865" t="s">
        <v>5539</v>
      </c>
    </row>
    <row r="3866" spans="3:4" ht="15">
      <c r="C3866" t="s">
        <v>5540</v>
      </c>
      <c r="D3866" t="s">
        <v>5541</v>
      </c>
    </row>
    <row r="3867" spans="3:4" ht="15">
      <c r="C3867" t="s">
        <v>5542</v>
      </c>
      <c r="D3867" t="s">
        <v>5543</v>
      </c>
    </row>
    <row r="3868" spans="3:4" ht="15">
      <c r="C3868" t="s">
        <v>5544</v>
      </c>
      <c r="D3868" t="s">
        <v>5545</v>
      </c>
    </row>
    <row r="3869" spans="3:4" ht="15">
      <c r="C3869" t="s">
        <v>5546</v>
      </c>
      <c r="D3869" t="s">
        <v>5547</v>
      </c>
    </row>
    <row r="3870" spans="3:4" ht="15">
      <c r="C3870" t="s">
        <v>5548</v>
      </c>
      <c r="D3870" t="s">
        <v>5549</v>
      </c>
    </row>
    <row r="3871" spans="3:4" ht="15">
      <c r="C3871" t="s">
        <v>5550</v>
      </c>
      <c r="D3871" t="s">
        <v>5551</v>
      </c>
    </row>
    <row r="3872" spans="3:4" ht="15">
      <c r="C3872" t="s">
        <v>4728</v>
      </c>
      <c r="D3872" t="s">
        <v>5552</v>
      </c>
    </row>
    <row r="3873" spans="3:4" ht="15">
      <c r="C3873" t="s">
        <v>5553</v>
      </c>
      <c r="D3873" t="s">
        <v>5554</v>
      </c>
    </row>
    <row r="3874" spans="3:4" ht="15">
      <c r="C3874" t="s">
        <v>2015</v>
      </c>
      <c r="D3874" t="s">
        <v>5555</v>
      </c>
    </row>
    <row r="3875" spans="3:4" ht="15">
      <c r="C3875" t="s">
        <v>5556</v>
      </c>
      <c r="D3875" t="s">
        <v>5557</v>
      </c>
    </row>
    <row r="3876" spans="3:4" ht="15">
      <c r="C3876" t="s">
        <v>5558</v>
      </c>
      <c r="D3876" t="s">
        <v>5559</v>
      </c>
    </row>
    <row r="3877" spans="3:4" ht="15">
      <c r="C3877" t="s">
        <v>5560</v>
      </c>
      <c r="D3877" t="s">
        <v>5561</v>
      </c>
    </row>
    <row r="3878" spans="3:4" ht="15">
      <c r="C3878" t="s">
        <v>5562</v>
      </c>
      <c r="D3878" t="s">
        <v>5563</v>
      </c>
    </row>
    <row r="3879" spans="3:4" ht="15">
      <c r="C3879" t="s">
        <v>5564</v>
      </c>
      <c r="D3879" t="s">
        <v>5565</v>
      </c>
    </row>
    <row r="3880" spans="3:4" ht="15">
      <c r="C3880" t="s">
        <v>5566</v>
      </c>
      <c r="D3880" t="s">
        <v>5567</v>
      </c>
    </row>
    <row r="3881" spans="3:4" ht="15">
      <c r="C3881" t="s">
        <v>3882</v>
      </c>
      <c r="D3881" t="s">
        <v>5568</v>
      </c>
    </row>
    <row r="3882" spans="3:4" ht="15">
      <c r="C3882" t="s">
        <v>5569</v>
      </c>
      <c r="D3882" t="s">
        <v>5570</v>
      </c>
    </row>
    <row r="3883" spans="3:4" ht="15">
      <c r="C3883" t="s">
        <v>5571</v>
      </c>
      <c r="D3883" t="s">
        <v>5572</v>
      </c>
    </row>
    <row r="3884" spans="3:4" ht="15">
      <c r="C3884" t="s">
        <v>5573</v>
      </c>
      <c r="D3884" t="s">
        <v>5574</v>
      </c>
    </row>
    <row r="3885" spans="3:4" ht="15">
      <c r="C3885" t="s">
        <v>5575</v>
      </c>
      <c r="D3885" t="s">
        <v>5576</v>
      </c>
    </row>
    <row r="3886" spans="3:4" ht="15">
      <c r="C3886" t="s">
        <v>5577</v>
      </c>
      <c r="D3886" t="s">
        <v>5578</v>
      </c>
    </row>
    <row r="3887" spans="3:4" ht="15">
      <c r="C3887" t="s">
        <v>5579</v>
      </c>
      <c r="D3887" t="s">
        <v>5580</v>
      </c>
    </row>
    <row r="3888" spans="3:4" ht="15">
      <c r="C3888" t="s">
        <v>7144</v>
      </c>
      <c r="D3888" t="s">
        <v>5581</v>
      </c>
    </row>
    <row r="3889" spans="3:4" ht="15">
      <c r="C3889" t="s">
        <v>5582</v>
      </c>
      <c r="D3889" t="s">
        <v>5583</v>
      </c>
    </row>
    <row r="3890" spans="3:4" ht="15">
      <c r="C3890" t="s">
        <v>5584</v>
      </c>
      <c r="D3890" t="s">
        <v>5585</v>
      </c>
    </row>
    <row r="3891" spans="3:4" ht="15">
      <c r="C3891" t="s">
        <v>5586</v>
      </c>
      <c r="D3891" t="s">
        <v>5587</v>
      </c>
    </row>
    <row r="3892" spans="3:4" ht="15">
      <c r="C3892" t="s">
        <v>5588</v>
      </c>
      <c r="D3892" t="s">
        <v>5589</v>
      </c>
    </row>
    <row r="3893" spans="3:4" ht="15">
      <c r="C3893" t="s">
        <v>5590</v>
      </c>
      <c r="D3893" t="s">
        <v>5591</v>
      </c>
    </row>
    <row r="3894" spans="3:4" ht="15">
      <c r="C3894" t="s">
        <v>202</v>
      </c>
      <c r="D3894" t="s">
        <v>5592</v>
      </c>
    </row>
    <row r="3895" spans="3:4" ht="15">
      <c r="C3895" t="s">
        <v>5593</v>
      </c>
      <c r="D3895" t="s">
        <v>5594</v>
      </c>
    </row>
    <row r="3896" spans="3:4" ht="15">
      <c r="C3896" t="s">
        <v>5595</v>
      </c>
      <c r="D3896" t="s">
        <v>5596</v>
      </c>
    </row>
    <row r="3897" spans="3:4" ht="15">
      <c r="C3897" t="s">
        <v>5532</v>
      </c>
      <c r="D3897" t="s">
        <v>5597</v>
      </c>
    </row>
    <row r="3898" spans="3:4" ht="15">
      <c r="C3898" t="s">
        <v>5598</v>
      </c>
      <c r="D3898" t="s">
        <v>5599</v>
      </c>
    </row>
    <row r="3899" spans="3:4" ht="15">
      <c r="C3899" t="s">
        <v>5600</v>
      </c>
      <c r="D3899" t="s">
        <v>5601</v>
      </c>
    </row>
    <row r="3900" spans="3:4" ht="15">
      <c r="C3900" t="s">
        <v>5602</v>
      </c>
      <c r="D3900" t="s">
        <v>5603</v>
      </c>
    </row>
    <row r="3901" spans="3:4" ht="15">
      <c r="C3901" t="s">
        <v>5604</v>
      </c>
      <c r="D3901" t="s">
        <v>5605</v>
      </c>
    </row>
    <row r="3902" spans="3:4" ht="15">
      <c r="C3902" t="s">
        <v>5606</v>
      </c>
      <c r="D3902" t="s">
        <v>5607</v>
      </c>
    </row>
    <row r="3903" spans="3:4" ht="15">
      <c r="C3903" t="s">
        <v>5608</v>
      </c>
      <c r="D3903" t="s">
        <v>5609</v>
      </c>
    </row>
    <row r="3904" spans="3:4" ht="15">
      <c r="C3904" t="s">
        <v>5610</v>
      </c>
      <c r="D3904" t="s">
        <v>5611</v>
      </c>
    </row>
    <row r="3905" spans="3:4" ht="15">
      <c r="C3905" t="s">
        <v>5612</v>
      </c>
      <c r="D3905" t="s">
        <v>5613</v>
      </c>
    </row>
    <row r="3906" spans="3:4" ht="15">
      <c r="C3906" t="s">
        <v>5614</v>
      </c>
      <c r="D3906" t="s">
        <v>5615</v>
      </c>
    </row>
    <row r="3907" spans="3:4" ht="15">
      <c r="C3907" t="s">
        <v>2393</v>
      </c>
      <c r="D3907" t="s">
        <v>5616</v>
      </c>
    </row>
    <row r="3908" spans="3:4" ht="15">
      <c r="C3908" t="s">
        <v>5617</v>
      </c>
      <c r="D3908" t="s">
        <v>5618</v>
      </c>
    </row>
    <row r="3909" spans="3:4" ht="15">
      <c r="C3909" t="s">
        <v>1070</v>
      </c>
      <c r="D3909" t="s">
        <v>1071</v>
      </c>
    </row>
    <row r="3910" spans="3:4" ht="15">
      <c r="C3910" t="s">
        <v>2795</v>
      </c>
      <c r="D3910" t="s">
        <v>1072</v>
      </c>
    </row>
    <row r="3911" spans="3:4" ht="15">
      <c r="C3911" t="s">
        <v>1073</v>
      </c>
      <c r="D3911" t="s">
        <v>1074</v>
      </c>
    </row>
    <row r="3912" spans="3:4" ht="15">
      <c r="C3912" t="s">
        <v>9310</v>
      </c>
      <c r="D3912" t="s">
        <v>1075</v>
      </c>
    </row>
    <row r="3913" spans="3:4" ht="15">
      <c r="C3913" t="s">
        <v>1076</v>
      </c>
      <c r="D3913" t="s">
        <v>1077</v>
      </c>
    </row>
    <row r="3914" spans="3:4" ht="15">
      <c r="C3914" t="s">
        <v>409</v>
      </c>
      <c r="D3914" t="s">
        <v>1078</v>
      </c>
    </row>
    <row r="3915" spans="3:4" ht="15">
      <c r="C3915" t="s">
        <v>1079</v>
      </c>
      <c r="D3915" t="s">
        <v>1080</v>
      </c>
    </row>
    <row r="3916" spans="3:4" ht="15">
      <c r="C3916" t="s">
        <v>1081</v>
      </c>
      <c r="D3916" t="s">
        <v>1082</v>
      </c>
    </row>
    <row r="3917" spans="3:4" ht="15">
      <c r="C3917" t="s">
        <v>1083</v>
      </c>
      <c r="D3917" t="s">
        <v>1084</v>
      </c>
    </row>
    <row r="3918" spans="3:4" ht="15">
      <c r="C3918" t="s">
        <v>1085</v>
      </c>
      <c r="D3918" t="s">
        <v>1086</v>
      </c>
    </row>
    <row r="3919" spans="3:4" ht="15">
      <c r="C3919" t="s">
        <v>1087</v>
      </c>
      <c r="D3919" t="s">
        <v>1088</v>
      </c>
    </row>
    <row r="3920" spans="3:4" ht="15">
      <c r="C3920" t="s">
        <v>9272</v>
      </c>
      <c r="D3920" t="s">
        <v>1089</v>
      </c>
    </row>
    <row r="3921" spans="3:4" ht="15">
      <c r="C3921" t="s">
        <v>1090</v>
      </c>
      <c r="D3921" t="s">
        <v>1091</v>
      </c>
    </row>
    <row r="3922" spans="3:4" ht="15">
      <c r="C3922" t="s">
        <v>1092</v>
      </c>
      <c r="D3922" t="s">
        <v>1093</v>
      </c>
    </row>
    <row r="3923" spans="3:4" ht="15">
      <c r="C3923" t="s">
        <v>1094</v>
      </c>
      <c r="D3923" t="s">
        <v>1095</v>
      </c>
    </row>
    <row r="3924" spans="3:4" ht="15">
      <c r="C3924" t="s">
        <v>1096</v>
      </c>
      <c r="D3924" t="s">
        <v>1097</v>
      </c>
    </row>
    <row r="3925" spans="3:4" ht="15">
      <c r="C3925" t="s">
        <v>1098</v>
      </c>
      <c r="D3925" t="s">
        <v>1099</v>
      </c>
    </row>
    <row r="3926" spans="3:4" ht="15">
      <c r="C3926" t="s">
        <v>1100</v>
      </c>
      <c r="D3926" t="s">
        <v>1101</v>
      </c>
    </row>
    <row r="3927" spans="3:4" ht="15">
      <c r="C3927" t="s">
        <v>1102</v>
      </c>
      <c r="D3927" t="s">
        <v>1103</v>
      </c>
    </row>
    <row r="3928" spans="3:4" ht="15">
      <c r="C3928" t="s">
        <v>1104</v>
      </c>
      <c r="D3928" t="s">
        <v>1105</v>
      </c>
    </row>
    <row r="3929" spans="3:4" ht="15">
      <c r="C3929" t="s">
        <v>1106</v>
      </c>
      <c r="D3929" t="s">
        <v>1107</v>
      </c>
    </row>
    <row r="3930" spans="3:4" ht="15">
      <c r="C3930" t="s">
        <v>1108</v>
      </c>
      <c r="D3930" t="s">
        <v>1109</v>
      </c>
    </row>
    <row r="3931" spans="3:4" ht="15">
      <c r="C3931" t="s">
        <v>1110</v>
      </c>
      <c r="D3931" t="s">
        <v>1111</v>
      </c>
    </row>
    <row r="3932" spans="3:4" ht="15">
      <c r="C3932" t="s">
        <v>1112</v>
      </c>
      <c r="D3932" t="s">
        <v>1113</v>
      </c>
    </row>
    <row r="3933" spans="3:4" ht="15">
      <c r="C3933" t="s">
        <v>1114</v>
      </c>
      <c r="D3933" t="s">
        <v>1115</v>
      </c>
    </row>
    <row r="3934" spans="3:4" ht="15">
      <c r="C3934" t="s">
        <v>1116</v>
      </c>
      <c r="D3934" t="s">
        <v>1117</v>
      </c>
    </row>
    <row r="3935" spans="3:4" ht="15">
      <c r="C3935" t="s">
        <v>1118</v>
      </c>
      <c r="D3935" t="s">
        <v>1119</v>
      </c>
    </row>
    <row r="3936" spans="3:4" ht="15">
      <c r="C3936" t="s">
        <v>1120</v>
      </c>
      <c r="D3936" t="s">
        <v>1121</v>
      </c>
    </row>
    <row r="3937" spans="3:4" ht="15">
      <c r="C3937" t="s">
        <v>1122</v>
      </c>
      <c r="D3937" t="s">
        <v>1123</v>
      </c>
    </row>
    <row r="3938" spans="3:4" ht="15">
      <c r="C3938" t="s">
        <v>1124</v>
      </c>
      <c r="D3938" t="s">
        <v>1125</v>
      </c>
    </row>
    <row r="3939" spans="3:4" ht="15">
      <c r="C3939" t="s">
        <v>1159</v>
      </c>
      <c r="D3939" t="s">
        <v>1126</v>
      </c>
    </row>
    <row r="3940" spans="3:4" ht="15">
      <c r="C3940" t="s">
        <v>1127</v>
      </c>
      <c r="D3940" t="s">
        <v>1128</v>
      </c>
    </row>
    <row r="3941" spans="3:4" ht="15">
      <c r="C3941" t="s">
        <v>1129</v>
      </c>
      <c r="D3941" t="s">
        <v>1130</v>
      </c>
    </row>
    <row r="3942" spans="3:4" ht="15">
      <c r="C3942" t="s">
        <v>1131</v>
      </c>
      <c r="D3942" t="s">
        <v>1132</v>
      </c>
    </row>
    <row r="3943" spans="3:4" ht="15">
      <c r="C3943" t="s">
        <v>1133</v>
      </c>
      <c r="D3943" t="s">
        <v>1134</v>
      </c>
    </row>
    <row r="3944" spans="3:4" ht="15">
      <c r="C3944" t="s">
        <v>4395</v>
      </c>
      <c r="D3944" t="s">
        <v>1135</v>
      </c>
    </row>
    <row r="3945" spans="3:4" ht="15">
      <c r="C3945" t="s">
        <v>1136</v>
      </c>
      <c r="D3945" t="s">
        <v>1137</v>
      </c>
    </row>
    <row r="3946" spans="3:4" ht="15">
      <c r="C3946" t="s">
        <v>1138</v>
      </c>
      <c r="D3946" t="s">
        <v>1139</v>
      </c>
    </row>
    <row r="3947" spans="3:4" ht="15">
      <c r="C3947" t="s">
        <v>1140</v>
      </c>
      <c r="D3947" t="s">
        <v>1141</v>
      </c>
    </row>
    <row r="3948" spans="3:4" ht="15">
      <c r="C3948" t="s">
        <v>1142</v>
      </c>
      <c r="D3948" t="s">
        <v>1143</v>
      </c>
    </row>
    <row r="3949" spans="3:4" ht="15">
      <c r="C3949" t="s">
        <v>1144</v>
      </c>
      <c r="D3949" t="s">
        <v>1145</v>
      </c>
    </row>
    <row r="3950" spans="3:4" ht="15">
      <c r="C3950" t="s">
        <v>1146</v>
      </c>
      <c r="D3950" t="s">
        <v>1147</v>
      </c>
    </row>
    <row r="3951" spans="3:4" ht="15">
      <c r="C3951" t="s">
        <v>1148</v>
      </c>
      <c r="D3951" t="s">
        <v>1149</v>
      </c>
    </row>
    <row r="3952" spans="3:4" ht="15">
      <c r="C3952" t="s">
        <v>1150</v>
      </c>
      <c r="D3952" t="s">
        <v>1151</v>
      </c>
    </row>
    <row r="3953" spans="3:4" ht="15">
      <c r="C3953" t="s">
        <v>1152</v>
      </c>
      <c r="D3953" t="s">
        <v>5619</v>
      </c>
    </row>
    <row r="3954" spans="3:4" ht="15">
      <c r="C3954" t="s">
        <v>5620</v>
      </c>
      <c r="D3954" t="s">
        <v>5621</v>
      </c>
    </row>
    <row r="3955" spans="3:4" ht="15">
      <c r="C3955" t="s">
        <v>5622</v>
      </c>
      <c r="D3955" t="s">
        <v>5623</v>
      </c>
    </row>
    <row r="3956" spans="3:4" ht="15">
      <c r="C3956" t="s">
        <v>5624</v>
      </c>
      <c r="D3956" t="s">
        <v>5625</v>
      </c>
    </row>
    <row r="3957" spans="3:4" ht="15">
      <c r="C3957" t="s">
        <v>5626</v>
      </c>
      <c r="D3957" t="s">
        <v>5627</v>
      </c>
    </row>
    <row r="3958" spans="3:4" ht="15">
      <c r="C3958" t="s">
        <v>5628</v>
      </c>
      <c r="D3958" t="s">
        <v>5629</v>
      </c>
    </row>
    <row r="3959" spans="3:4" ht="15">
      <c r="C3959" t="s">
        <v>5630</v>
      </c>
      <c r="D3959" t="s">
        <v>5631</v>
      </c>
    </row>
    <row r="3960" spans="3:4" ht="15">
      <c r="C3960" t="s">
        <v>5632</v>
      </c>
      <c r="D3960" t="s">
        <v>5633</v>
      </c>
    </row>
    <row r="3961" spans="3:4" ht="15">
      <c r="C3961" t="s">
        <v>5634</v>
      </c>
      <c r="D3961" t="s">
        <v>5635</v>
      </c>
    </row>
    <row r="3962" spans="3:4" ht="15">
      <c r="C3962" t="s">
        <v>5636</v>
      </c>
      <c r="D3962" t="s">
        <v>5637</v>
      </c>
    </row>
    <row r="3963" spans="3:4" ht="15">
      <c r="C3963" t="s">
        <v>5638</v>
      </c>
      <c r="D3963" t="s">
        <v>5639</v>
      </c>
    </row>
    <row r="3964" spans="3:4" ht="15">
      <c r="C3964" t="s">
        <v>4190</v>
      </c>
      <c r="D3964" t="s">
        <v>5640</v>
      </c>
    </row>
    <row r="3965" spans="3:4" ht="15">
      <c r="C3965" t="s">
        <v>5641</v>
      </c>
      <c r="D3965" t="s">
        <v>5642</v>
      </c>
    </row>
    <row r="3966" spans="3:4" ht="15">
      <c r="C3966" t="s">
        <v>5643</v>
      </c>
      <c r="D3966" t="s">
        <v>5644</v>
      </c>
    </row>
    <row r="3967" spans="3:4" ht="15">
      <c r="C3967" t="s">
        <v>5645</v>
      </c>
      <c r="D3967" t="s">
        <v>5646</v>
      </c>
    </row>
    <row r="3968" spans="3:4" ht="15">
      <c r="C3968" t="s">
        <v>5647</v>
      </c>
      <c r="D3968" t="s">
        <v>5648</v>
      </c>
    </row>
    <row r="3969" spans="3:4" ht="15">
      <c r="C3969" t="s">
        <v>5649</v>
      </c>
      <c r="D3969" t="s">
        <v>5650</v>
      </c>
    </row>
    <row r="3970" spans="3:4" ht="15">
      <c r="C3970" t="s">
        <v>5651</v>
      </c>
      <c r="D3970" t="s">
        <v>5652</v>
      </c>
    </row>
    <row r="3971" spans="3:4" ht="15">
      <c r="C3971" t="s">
        <v>5653</v>
      </c>
      <c r="D3971" t="s">
        <v>5654</v>
      </c>
    </row>
    <row r="3972" spans="3:4" ht="15">
      <c r="C3972" t="s">
        <v>2586</v>
      </c>
      <c r="D3972" t="s">
        <v>5655</v>
      </c>
    </row>
    <row r="3973" spans="3:4" ht="15">
      <c r="C3973" t="s">
        <v>5656</v>
      </c>
      <c r="D3973" t="s">
        <v>5657</v>
      </c>
    </row>
    <row r="3974" spans="3:4" ht="15">
      <c r="C3974" t="s">
        <v>5658</v>
      </c>
      <c r="D3974" t="s">
        <v>5659</v>
      </c>
    </row>
    <row r="3975" spans="3:4" ht="15">
      <c r="C3975" t="s">
        <v>3819</v>
      </c>
      <c r="D3975" t="s">
        <v>5660</v>
      </c>
    </row>
    <row r="3976" spans="3:4" ht="15">
      <c r="C3976" t="s">
        <v>5661</v>
      </c>
      <c r="D3976" t="s">
        <v>5662</v>
      </c>
    </row>
    <row r="3977" spans="3:4" ht="15">
      <c r="C3977" t="s">
        <v>4417</v>
      </c>
      <c r="D3977" t="s">
        <v>5663</v>
      </c>
    </row>
    <row r="3978" spans="3:4" ht="15">
      <c r="C3978" t="s">
        <v>5664</v>
      </c>
      <c r="D3978" t="s">
        <v>5665</v>
      </c>
    </row>
    <row r="3979" spans="3:4" ht="15">
      <c r="C3979" t="s">
        <v>5666</v>
      </c>
      <c r="D3979" t="s">
        <v>5667</v>
      </c>
    </row>
    <row r="3980" spans="3:4" ht="15">
      <c r="C3980" t="s">
        <v>5668</v>
      </c>
      <c r="D3980" t="s">
        <v>5669</v>
      </c>
    </row>
    <row r="3981" spans="3:4" ht="15">
      <c r="C3981" t="s">
        <v>5670</v>
      </c>
      <c r="D3981" t="s">
        <v>5671</v>
      </c>
    </row>
    <row r="3982" spans="3:4" ht="15">
      <c r="C3982" t="s">
        <v>5672</v>
      </c>
      <c r="D3982" t="s">
        <v>5673</v>
      </c>
    </row>
    <row r="3983" spans="3:4" ht="15">
      <c r="C3983" t="s">
        <v>5674</v>
      </c>
      <c r="D3983" t="s">
        <v>5675</v>
      </c>
    </row>
    <row r="3984" spans="3:4" ht="15">
      <c r="C3984" t="s">
        <v>235</v>
      </c>
      <c r="D3984" t="s">
        <v>5676</v>
      </c>
    </row>
    <row r="3985" spans="3:4" ht="15">
      <c r="C3985" t="s">
        <v>5677</v>
      </c>
      <c r="D3985" t="s">
        <v>5678</v>
      </c>
    </row>
    <row r="3986" spans="3:4" ht="15">
      <c r="C3986" t="s">
        <v>5679</v>
      </c>
      <c r="D3986" t="s">
        <v>5680</v>
      </c>
    </row>
    <row r="3987" spans="3:4" ht="15">
      <c r="C3987" t="s">
        <v>4373</v>
      </c>
      <c r="D3987" t="s">
        <v>5681</v>
      </c>
    </row>
    <row r="3988" spans="3:4" ht="15">
      <c r="C3988" t="s">
        <v>5682</v>
      </c>
      <c r="D3988" t="s">
        <v>5683</v>
      </c>
    </row>
    <row r="3989" spans="3:4" ht="15">
      <c r="C3989" t="s">
        <v>5684</v>
      </c>
      <c r="D3989" t="s">
        <v>5685</v>
      </c>
    </row>
    <row r="3990" spans="3:4" ht="15">
      <c r="C3990" t="s">
        <v>5686</v>
      </c>
      <c r="D3990" t="s">
        <v>5687</v>
      </c>
    </row>
    <row r="3991" spans="3:4" ht="15">
      <c r="C3991" t="s">
        <v>5688</v>
      </c>
      <c r="D3991" t="s">
        <v>5689</v>
      </c>
    </row>
    <row r="3992" spans="3:4" ht="15">
      <c r="C3992" t="s">
        <v>5690</v>
      </c>
      <c r="D3992" t="s">
        <v>5691</v>
      </c>
    </row>
    <row r="3993" spans="3:4" ht="15">
      <c r="C3993" t="s">
        <v>5692</v>
      </c>
      <c r="D3993" t="s">
        <v>5693</v>
      </c>
    </row>
    <row r="3994" spans="3:4" ht="15">
      <c r="C3994" t="s">
        <v>5694</v>
      </c>
      <c r="D3994" t="s">
        <v>5695</v>
      </c>
    </row>
    <row r="3995" spans="3:4" ht="15">
      <c r="C3995" t="s">
        <v>5696</v>
      </c>
      <c r="D3995" t="s">
        <v>5697</v>
      </c>
    </row>
    <row r="3996" spans="3:4" ht="15">
      <c r="C3996" t="s">
        <v>6661</v>
      </c>
      <c r="D3996" t="s">
        <v>5698</v>
      </c>
    </row>
    <row r="3997" spans="3:4" ht="15">
      <c r="C3997" t="s">
        <v>5699</v>
      </c>
      <c r="D3997" t="s">
        <v>5700</v>
      </c>
    </row>
    <row r="3998" spans="3:4" ht="15">
      <c r="C3998" t="s">
        <v>5701</v>
      </c>
      <c r="D3998" t="s">
        <v>5702</v>
      </c>
    </row>
    <row r="3999" spans="3:4" ht="15">
      <c r="C3999" t="s">
        <v>5703</v>
      </c>
      <c r="D3999" t="s">
        <v>5704</v>
      </c>
    </row>
    <row r="4000" spans="3:4" ht="15">
      <c r="C4000" t="s">
        <v>5705</v>
      </c>
      <c r="D4000" t="s">
        <v>5706</v>
      </c>
    </row>
    <row r="4001" spans="3:4" ht="15">
      <c r="C4001" t="s">
        <v>5707</v>
      </c>
      <c r="D4001" t="s">
        <v>5708</v>
      </c>
    </row>
    <row r="4002" spans="3:4" ht="15">
      <c r="C4002" t="s">
        <v>5709</v>
      </c>
      <c r="D4002" t="s">
        <v>5710</v>
      </c>
    </row>
    <row r="4003" spans="3:4" ht="15">
      <c r="C4003" t="s">
        <v>5711</v>
      </c>
      <c r="D4003" t="s">
        <v>5712</v>
      </c>
    </row>
    <row r="4004" spans="3:4" ht="15">
      <c r="C4004" t="s">
        <v>5713</v>
      </c>
      <c r="D4004" t="s">
        <v>5714</v>
      </c>
    </row>
    <row r="4005" spans="3:4" ht="15">
      <c r="C4005" t="s">
        <v>5715</v>
      </c>
      <c r="D4005" t="s">
        <v>5716</v>
      </c>
    </row>
    <row r="4006" spans="3:4" ht="15">
      <c r="C4006" t="s">
        <v>5717</v>
      </c>
      <c r="D4006" t="s">
        <v>5718</v>
      </c>
    </row>
    <row r="4007" spans="3:4" ht="15">
      <c r="C4007" t="s">
        <v>160</v>
      </c>
      <c r="D4007" t="s">
        <v>5719</v>
      </c>
    </row>
    <row r="4008" spans="3:4" ht="15">
      <c r="C4008" t="s">
        <v>5720</v>
      </c>
      <c r="D4008" t="s">
        <v>5721</v>
      </c>
    </row>
    <row r="4009" spans="3:4" ht="15">
      <c r="C4009" t="s">
        <v>5722</v>
      </c>
      <c r="D4009" t="s">
        <v>5723</v>
      </c>
    </row>
    <row r="4010" spans="3:4" ht="15">
      <c r="C4010" t="s">
        <v>5724</v>
      </c>
      <c r="D4010" t="s">
        <v>5725</v>
      </c>
    </row>
    <row r="4011" spans="3:4" ht="15">
      <c r="C4011" t="s">
        <v>5726</v>
      </c>
      <c r="D4011" t="s">
        <v>5727</v>
      </c>
    </row>
    <row r="4012" spans="3:4" ht="15">
      <c r="C4012" t="s">
        <v>5728</v>
      </c>
      <c r="D4012" t="s">
        <v>5729</v>
      </c>
    </row>
    <row r="4013" spans="3:4" ht="15">
      <c r="C4013" t="s">
        <v>6702</v>
      </c>
      <c r="D4013" t="s">
        <v>5730</v>
      </c>
    </row>
    <row r="4014" spans="3:4" ht="15">
      <c r="C4014" t="s">
        <v>5731</v>
      </c>
      <c r="D4014" t="s">
        <v>5732</v>
      </c>
    </row>
    <row r="4015" spans="3:4" ht="15">
      <c r="C4015" t="s">
        <v>589</v>
      </c>
      <c r="D4015" t="s">
        <v>5733</v>
      </c>
    </row>
    <row r="4016" spans="3:4" ht="15">
      <c r="C4016" t="s">
        <v>5734</v>
      </c>
      <c r="D4016" t="s">
        <v>5735</v>
      </c>
    </row>
    <row r="4017" spans="3:4" ht="15">
      <c r="C4017" t="s">
        <v>5736</v>
      </c>
      <c r="D4017" t="s">
        <v>5737</v>
      </c>
    </row>
    <row r="4018" spans="3:4" ht="15">
      <c r="C4018" t="s">
        <v>5738</v>
      </c>
      <c r="D4018" t="s">
        <v>5739</v>
      </c>
    </row>
    <row r="4019" spans="3:4" ht="15">
      <c r="C4019" t="s">
        <v>9006</v>
      </c>
      <c r="D4019" t="s">
        <v>5740</v>
      </c>
    </row>
    <row r="4020" spans="3:4" ht="15">
      <c r="C4020" t="s">
        <v>5741</v>
      </c>
      <c r="D4020" t="s">
        <v>5742</v>
      </c>
    </row>
    <row r="4021" spans="3:4" ht="15">
      <c r="C4021" t="s">
        <v>5743</v>
      </c>
      <c r="D4021" t="s">
        <v>5744</v>
      </c>
    </row>
    <row r="4022" spans="3:4" ht="15">
      <c r="C4022" t="s">
        <v>8873</v>
      </c>
      <c r="D4022" t="s">
        <v>5745</v>
      </c>
    </row>
    <row r="4023" spans="3:4" ht="15">
      <c r="C4023" t="s">
        <v>5746</v>
      </c>
      <c r="D4023" t="s">
        <v>5747</v>
      </c>
    </row>
    <row r="4024" spans="3:4" ht="15">
      <c r="C4024" t="s">
        <v>5748</v>
      </c>
      <c r="D4024" t="s">
        <v>5749</v>
      </c>
    </row>
    <row r="4025" spans="3:4" ht="15">
      <c r="C4025" t="s">
        <v>5750</v>
      </c>
      <c r="D4025" t="s">
        <v>5751</v>
      </c>
    </row>
    <row r="4026" spans="3:4" ht="15">
      <c r="C4026" t="s">
        <v>5752</v>
      </c>
      <c r="D4026" t="s">
        <v>5753</v>
      </c>
    </row>
    <row r="4027" spans="3:4" ht="15">
      <c r="C4027" t="s">
        <v>5754</v>
      </c>
      <c r="D4027" t="s">
        <v>5755</v>
      </c>
    </row>
    <row r="4028" spans="3:4" ht="15">
      <c r="C4028" t="s">
        <v>2797</v>
      </c>
      <c r="D4028" t="s">
        <v>5756</v>
      </c>
    </row>
    <row r="4029" spans="3:4" ht="15">
      <c r="C4029" t="s">
        <v>5757</v>
      </c>
      <c r="D4029" t="s">
        <v>5758</v>
      </c>
    </row>
    <row r="4030" spans="3:4" ht="15">
      <c r="C4030" t="s">
        <v>5759</v>
      </c>
      <c r="D4030" t="s">
        <v>5760</v>
      </c>
    </row>
    <row r="4031" spans="3:4" ht="15">
      <c r="C4031" t="s">
        <v>9289</v>
      </c>
      <c r="D4031" t="s">
        <v>5761</v>
      </c>
    </row>
    <row r="4032" spans="3:4" ht="15">
      <c r="C4032" t="s">
        <v>5762</v>
      </c>
      <c r="D4032" t="s">
        <v>5763</v>
      </c>
    </row>
    <row r="4033" spans="3:4" ht="15">
      <c r="C4033" t="s">
        <v>5764</v>
      </c>
      <c r="D4033" t="s">
        <v>5765</v>
      </c>
    </row>
    <row r="4034" spans="3:4" ht="15">
      <c r="C4034" t="s">
        <v>5766</v>
      </c>
      <c r="D4034" t="s">
        <v>5767</v>
      </c>
    </row>
    <row r="4035" spans="3:4" ht="15">
      <c r="C4035" t="s">
        <v>5768</v>
      </c>
      <c r="D4035" t="s">
        <v>5769</v>
      </c>
    </row>
    <row r="4036" spans="3:4" ht="15">
      <c r="C4036" t="s">
        <v>5770</v>
      </c>
      <c r="D4036" t="s">
        <v>5771</v>
      </c>
    </row>
    <row r="4037" spans="3:4" ht="15">
      <c r="C4037" t="s">
        <v>5772</v>
      </c>
      <c r="D4037" t="s">
        <v>5773</v>
      </c>
    </row>
    <row r="4038" spans="3:4" ht="15">
      <c r="C4038" t="s">
        <v>5774</v>
      </c>
      <c r="D4038" t="s">
        <v>5775</v>
      </c>
    </row>
    <row r="4039" spans="3:4" ht="15">
      <c r="C4039" t="s">
        <v>2091</v>
      </c>
      <c r="D4039" t="s">
        <v>5776</v>
      </c>
    </row>
    <row r="4040" spans="3:4" ht="15">
      <c r="C4040" t="s">
        <v>5777</v>
      </c>
      <c r="D4040" t="s">
        <v>5778</v>
      </c>
    </row>
    <row r="4041" spans="3:4" ht="15">
      <c r="C4041" t="s">
        <v>5779</v>
      </c>
      <c r="D4041" t="s">
        <v>5780</v>
      </c>
    </row>
    <row r="4042" spans="3:4" ht="15">
      <c r="C4042" t="s">
        <v>1355</v>
      </c>
      <c r="D4042" t="s">
        <v>5781</v>
      </c>
    </row>
    <row r="4043" spans="3:4" ht="15">
      <c r="C4043" t="s">
        <v>5782</v>
      </c>
      <c r="D4043" t="s">
        <v>5783</v>
      </c>
    </row>
    <row r="4044" spans="3:4" ht="15">
      <c r="C4044" t="s">
        <v>8278</v>
      </c>
      <c r="D4044" t="s">
        <v>5784</v>
      </c>
    </row>
    <row r="4045" spans="3:4" ht="15">
      <c r="C4045" t="s">
        <v>5785</v>
      </c>
      <c r="D4045" t="s">
        <v>5786</v>
      </c>
    </row>
    <row r="4046" spans="3:4" ht="15">
      <c r="C4046" t="s">
        <v>5787</v>
      </c>
      <c r="D4046" t="s">
        <v>5788</v>
      </c>
    </row>
    <row r="4047" spans="3:4" ht="15">
      <c r="C4047" t="s">
        <v>5789</v>
      </c>
      <c r="D4047" t="s">
        <v>5790</v>
      </c>
    </row>
    <row r="4048" spans="3:4" ht="15">
      <c r="C4048" t="s">
        <v>5791</v>
      </c>
      <c r="D4048" t="s">
        <v>5792</v>
      </c>
    </row>
    <row r="4049" spans="3:4" ht="15">
      <c r="C4049" t="s">
        <v>5793</v>
      </c>
      <c r="D4049" t="s">
        <v>5794</v>
      </c>
    </row>
    <row r="4050" spans="3:4" ht="15">
      <c r="C4050" t="s">
        <v>5795</v>
      </c>
      <c r="D4050" t="s">
        <v>5796</v>
      </c>
    </row>
    <row r="4051" spans="3:4" ht="15">
      <c r="C4051" t="s">
        <v>5797</v>
      </c>
      <c r="D4051" t="s">
        <v>5798</v>
      </c>
    </row>
    <row r="4052" spans="3:4" ht="15">
      <c r="C4052" t="s">
        <v>5799</v>
      </c>
      <c r="D4052" t="s">
        <v>5800</v>
      </c>
    </row>
    <row r="4053" spans="3:4" ht="15">
      <c r="C4053" t="s">
        <v>5801</v>
      </c>
      <c r="D4053" t="s">
        <v>5802</v>
      </c>
    </row>
    <row r="4054" spans="3:4" ht="15">
      <c r="C4054" t="s">
        <v>5803</v>
      </c>
      <c r="D4054" t="s">
        <v>5804</v>
      </c>
    </row>
    <row r="4055" spans="3:4" ht="15">
      <c r="C4055" t="s">
        <v>5805</v>
      </c>
      <c r="D4055" t="s">
        <v>5806</v>
      </c>
    </row>
    <row r="4056" spans="3:4" ht="15">
      <c r="C4056" t="s">
        <v>9198</v>
      </c>
      <c r="D4056" t="s">
        <v>5807</v>
      </c>
    </row>
    <row r="4057" spans="3:4" ht="15">
      <c r="C4057" t="s">
        <v>5808</v>
      </c>
      <c r="D4057" t="s">
        <v>5809</v>
      </c>
    </row>
    <row r="4058" spans="3:4" ht="15">
      <c r="C4058" t="s">
        <v>5810</v>
      </c>
      <c r="D4058" t="s">
        <v>5811</v>
      </c>
    </row>
    <row r="4059" spans="3:4" ht="15">
      <c r="C4059" t="s">
        <v>5812</v>
      </c>
      <c r="D4059" t="s">
        <v>5813</v>
      </c>
    </row>
    <row r="4060" spans="3:4" ht="15">
      <c r="C4060" t="s">
        <v>5814</v>
      </c>
      <c r="D4060" t="s">
        <v>5815</v>
      </c>
    </row>
    <row r="4061" spans="3:4" ht="15">
      <c r="C4061" t="s">
        <v>5816</v>
      </c>
      <c r="D4061" t="s">
        <v>5817</v>
      </c>
    </row>
    <row r="4062" spans="3:4" ht="15">
      <c r="C4062" t="s">
        <v>4732</v>
      </c>
      <c r="D4062" t="s">
        <v>5818</v>
      </c>
    </row>
    <row r="4063" spans="3:4" ht="15">
      <c r="C4063" t="s">
        <v>5819</v>
      </c>
      <c r="D4063" t="s">
        <v>5820</v>
      </c>
    </row>
    <row r="4064" spans="3:4" ht="15">
      <c r="C4064" t="s">
        <v>5821</v>
      </c>
      <c r="D4064" t="s">
        <v>5822</v>
      </c>
    </row>
    <row r="4065" spans="3:4" ht="15">
      <c r="C4065" t="s">
        <v>5823</v>
      </c>
      <c r="D4065" t="s">
        <v>5824</v>
      </c>
    </row>
    <row r="4066" spans="3:4" ht="15">
      <c r="C4066" t="s">
        <v>5825</v>
      </c>
      <c r="D4066" t="s">
        <v>5826</v>
      </c>
    </row>
    <row r="4067" spans="3:4" ht="15">
      <c r="C4067" t="s">
        <v>5827</v>
      </c>
      <c r="D4067" t="s">
        <v>5828</v>
      </c>
    </row>
    <row r="4068" spans="3:4" ht="15">
      <c r="C4068" t="s">
        <v>5829</v>
      </c>
      <c r="D4068" t="s">
        <v>5830</v>
      </c>
    </row>
    <row r="4069" spans="3:4" ht="15">
      <c r="C4069" t="s">
        <v>5831</v>
      </c>
      <c r="D4069" t="s">
        <v>5832</v>
      </c>
    </row>
    <row r="4070" spans="3:4" ht="15">
      <c r="C4070" t="s">
        <v>5833</v>
      </c>
      <c r="D4070" t="s">
        <v>5834</v>
      </c>
    </row>
    <row r="4071" spans="3:4" ht="15">
      <c r="C4071" t="s">
        <v>5835</v>
      </c>
      <c r="D4071" t="s">
        <v>5836</v>
      </c>
    </row>
    <row r="4072" spans="3:4" ht="15">
      <c r="C4072" t="s">
        <v>5837</v>
      </c>
      <c r="D4072" t="s">
        <v>5838</v>
      </c>
    </row>
    <row r="4073" spans="3:4" ht="15">
      <c r="C4073" t="s">
        <v>5839</v>
      </c>
      <c r="D4073" t="s">
        <v>5840</v>
      </c>
    </row>
    <row r="4074" spans="3:4" ht="15">
      <c r="C4074" t="s">
        <v>5841</v>
      </c>
      <c r="D4074" t="s">
        <v>5842</v>
      </c>
    </row>
    <row r="4075" spans="3:4" ht="15">
      <c r="C4075" t="s">
        <v>5843</v>
      </c>
      <c r="D4075" t="s">
        <v>5844</v>
      </c>
    </row>
    <row r="4076" spans="3:4" ht="15">
      <c r="C4076" t="s">
        <v>5845</v>
      </c>
      <c r="D4076" t="s">
        <v>5846</v>
      </c>
    </row>
    <row r="4077" spans="3:4" ht="15">
      <c r="C4077" t="s">
        <v>5847</v>
      </c>
      <c r="D4077" t="s">
        <v>5848</v>
      </c>
    </row>
    <row r="4078" spans="3:4" ht="15">
      <c r="C4078" t="s">
        <v>5849</v>
      </c>
      <c r="D4078" t="s">
        <v>5850</v>
      </c>
    </row>
    <row r="4079" spans="3:4" ht="15">
      <c r="C4079" t="s">
        <v>5851</v>
      </c>
      <c r="D4079" t="s">
        <v>5852</v>
      </c>
    </row>
    <row r="4080" spans="3:4" ht="15">
      <c r="C4080" t="s">
        <v>5853</v>
      </c>
      <c r="D4080" t="s">
        <v>5854</v>
      </c>
    </row>
    <row r="4081" spans="3:4" ht="15">
      <c r="C4081" t="s">
        <v>5855</v>
      </c>
      <c r="D4081" t="s">
        <v>5856</v>
      </c>
    </row>
    <row r="4082" spans="3:4" ht="15">
      <c r="C4082" t="s">
        <v>5857</v>
      </c>
      <c r="D4082" t="s">
        <v>5858</v>
      </c>
    </row>
    <row r="4083" spans="3:4" ht="15">
      <c r="C4083" t="s">
        <v>5859</v>
      </c>
      <c r="D4083" t="s">
        <v>5860</v>
      </c>
    </row>
    <row r="4084" spans="3:4" ht="15">
      <c r="C4084" t="s">
        <v>3789</v>
      </c>
      <c r="D4084" t="s">
        <v>5861</v>
      </c>
    </row>
    <row r="4085" spans="3:4" ht="15">
      <c r="C4085" t="s">
        <v>5862</v>
      </c>
      <c r="D4085" t="s">
        <v>5863</v>
      </c>
    </row>
    <row r="4086" spans="3:4" ht="15">
      <c r="C4086" t="s">
        <v>3324</v>
      </c>
      <c r="D4086" t="s">
        <v>5864</v>
      </c>
    </row>
    <row r="4087" spans="3:4" ht="15">
      <c r="C4087" t="s">
        <v>5865</v>
      </c>
      <c r="D4087" t="s">
        <v>5866</v>
      </c>
    </row>
    <row r="4088" spans="3:4" ht="15">
      <c r="C4088" t="s">
        <v>5867</v>
      </c>
      <c r="D4088" t="s">
        <v>5868</v>
      </c>
    </row>
    <row r="4089" spans="3:4" ht="15">
      <c r="C4089" t="s">
        <v>6834</v>
      </c>
      <c r="D4089" t="s">
        <v>5869</v>
      </c>
    </row>
    <row r="4090" spans="3:4" ht="15">
      <c r="C4090" t="s">
        <v>5870</v>
      </c>
      <c r="D4090" t="s">
        <v>5871</v>
      </c>
    </row>
    <row r="4091" spans="3:4" ht="15">
      <c r="C4091" t="s">
        <v>5872</v>
      </c>
      <c r="D4091" t="s">
        <v>5873</v>
      </c>
    </row>
    <row r="4092" spans="3:4" ht="15">
      <c r="C4092" t="s">
        <v>5874</v>
      </c>
      <c r="D4092" t="s">
        <v>5875</v>
      </c>
    </row>
    <row r="4093" spans="3:4" ht="15">
      <c r="C4093" t="s">
        <v>5876</v>
      </c>
      <c r="D4093" t="s">
        <v>5877</v>
      </c>
    </row>
    <row r="4094" spans="3:4" ht="15">
      <c r="C4094" t="s">
        <v>5878</v>
      </c>
      <c r="D4094" t="s">
        <v>5879</v>
      </c>
    </row>
    <row r="4095" spans="3:4" ht="15">
      <c r="C4095" t="s">
        <v>5880</v>
      </c>
      <c r="D4095" t="s">
        <v>5881</v>
      </c>
    </row>
    <row r="4096" spans="3:4" ht="15">
      <c r="C4096" t="s">
        <v>5882</v>
      </c>
      <c r="D4096" t="s">
        <v>5883</v>
      </c>
    </row>
    <row r="4097" spans="3:4" ht="15">
      <c r="C4097" t="s">
        <v>5884</v>
      </c>
      <c r="D4097" t="s">
        <v>5885</v>
      </c>
    </row>
    <row r="4098" spans="3:4" ht="15">
      <c r="C4098" t="s">
        <v>5886</v>
      </c>
      <c r="D4098" t="s">
        <v>5887</v>
      </c>
    </row>
    <row r="4099" spans="3:4" ht="15">
      <c r="C4099" t="s">
        <v>5888</v>
      </c>
      <c r="D4099" t="s">
        <v>5889</v>
      </c>
    </row>
    <row r="4100" spans="3:4" ht="15">
      <c r="C4100" t="s">
        <v>4481</v>
      </c>
      <c r="D4100" t="s">
        <v>5890</v>
      </c>
    </row>
    <row r="4101" spans="3:4" ht="15">
      <c r="C4101" t="s">
        <v>5891</v>
      </c>
      <c r="D4101" t="s">
        <v>5892</v>
      </c>
    </row>
    <row r="4102" spans="3:4" ht="15">
      <c r="C4102" t="s">
        <v>5893</v>
      </c>
      <c r="D4102" t="s">
        <v>5894</v>
      </c>
    </row>
    <row r="4103" spans="3:4" ht="15">
      <c r="C4103" t="s">
        <v>5895</v>
      </c>
      <c r="D4103" t="s">
        <v>5896</v>
      </c>
    </row>
    <row r="4104" spans="3:4" ht="15">
      <c r="C4104" t="s">
        <v>5897</v>
      </c>
      <c r="D4104" t="s">
        <v>5898</v>
      </c>
    </row>
    <row r="4105" spans="3:4" ht="15">
      <c r="C4105" t="s">
        <v>5899</v>
      </c>
      <c r="D4105" t="s">
        <v>5900</v>
      </c>
    </row>
    <row r="4106" spans="3:4" ht="15">
      <c r="C4106" t="s">
        <v>5901</v>
      </c>
      <c r="D4106" t="s">
        <v>5902</v>
      </c>
    </row>
    <row r="4107" spans="3:4" ht="15">
      <c r="C4107" t="s">
        <v>5903</v>
      </c>
      <c r="D4107" t="s">
        <v>5904</v>
      </c>
    </row>
    <row r="4108" spans="3:4" ht="15">
      <c r="C4108" t="s">
        <v>5905</v>
      </c>
      <c r="D4108" t="s">
        <v>5906</v>
      </c>
    </row>
    <row r="4109" spans="3:4" ht="15">
      <c r="C4109" t="s">
        <v>2429</v>
      </c>
      <c r="D4109" t="s">
        <v>5907</v>
      </c>
    </row>
    <row r="4110" spans="3:4" ht="15">
      <c r="C4110" t="s">
        <v>5908</v>
      </c>
      <c r="D4110" t="s">
        <v>5909</v>
      </c>
    </row>
    <row r="4111" spans="3:4" ht="15">
      <c r="C4111" t="s">
        <v>5496</v>
      </c>
      <c r="D4111" t="s">
        <v>5910</v>
      </c>
    </row>
    <row r="4112" spans="3:4" ht="15">
      <c r="C4112" t="s">
        <v>5911</v>
      </c>
      <c r="D4112" t="s">
        <v>5912</v>
      </c>
    </row>
    <row r="4113" spans="3:4" ht="15">
      <c r="C4113" t="s">
        <v>3024</v>
      </c>
      <c r="D4113" t="s">
        <v>5913</v>
      </c>
    </row>
    <row r="4114" spans="3:4" ht="15">
      <c r="C4114" t="s">
        <v>5914</v>
      </c>
      <c r="D4114" t="s">
        <v>5915</v>
      </c>
    </row>
    <row r="4115" spans="3:4" ht="15">
      <c r="C4115" t="s">
        <v>5916</v>
      </c>
      <c r="D4115" t="s">
        <v>5917</v>
      </c>
    </row>
    <row r="4116" spans="3:4" ht="15">
      <c r="C4116" t="s">
        <v>5918</v>
      </c>
      <c r="D4116" t="s">
        <v>5919</v>
      </c>
    </row>
    <row r="4117" spans="3:4" ht="15">
      <c r="C4117" t="s">
        <v>5920</v>
      </c>
      <c r="D4117" t="s">
        <v>5921</v>
      </c>
    </row>
    <row r="4118" spans="3:4" ht="15">
      <c r="C4118" t="s">
        <v>5922</v>
      </c>
      <c r="D4118" t="s">
        <v>5923</v>
      </c>
    </row>
    <row r="4119" spans="3:4" ht="15">
      <c r="C4119" t="s">
        <v>5924</v>
      </c>
      <c r="D4119" t="s">
        <v>5925</v>
      </c>
    </row>
    <row r="4120" spans="3:4" ht="15">
      <c r="C4120" t="s">
        <v>5926</v>
      </c>
      <c r="D4120" t="s">
        <v>5927</v>
      </c>
    </row>
    <row r="4121" spans="3:4" ht="15">
      <c r="C4121" t="s">
        <v>5928</v>
      </c>
      <c r="D4121" t="s">
        <v>5929</v>
      </c>
    </row>
    <row r="4122" spans="3:4" ht="15">
      <c r="C4122" t="s">
        <v>5930</v>
      </c>
      <c r="D4122" t="s">
        <v>5931</v>
      </c>
    </row>
    <row r="4123" spans="3:4" ht="15">
      <c r="C4123" t="s">
        <v>535</v>
      </c>
      <c r="D4123" t="s">
        <v>5932</v>
      </c>
    </row>
    <row r="4124" spans="3:4" ht="15">
      <c r="C4124" t="s">
        <v>5933</v>
      </c>
      <c r="D4124" t="s">
        <v>5934</v>
      </c>
    </row>
    <row r="4125" spans="3:4" ht="15">
      <c r="C4125" t="s">
        <v>5935</v>
      </c>
      <c r="D4125" t="s">
        <v>5936</v>
      </c>
    </row>
    <row r="4126" spans="3:4" ht="15">
      <c r="C4126" t="s">
        <v>5937</v>
      </c>
      <c r="D4126" t="s">
        <v>5938</v>
      </c>
    </row>
    <row r="4127" spans="3:4" ht="15">
      <c r="C4127" t="s">
        <v>1353</v>
      </c>
      <c r="D4127" t="s">
        <v>5939</v>
      </c>
    </row>
    <row r="4128" spans="3:4" ht="15">
      <c r="C4128" t="s">
        <v>5940</v>
      </c>
      <c r="D4128" t="s">
        <v>5941</v>
      </c>
    </row>
    <row r="4129" spans="3:4" ht="15">
      <c r="C4129" t="s">
        <v>5942</v>
      </c>
      <c r="D4129" t="s">
        <v>5943</v>
      </c>
    </row>
    <row r="4130" spans="3:4" ht="15">
      <c r="C4130" t="s">
        <v>5944</v>
      </c>
      <c r="D4130" t="s">
        <v>5945</v>
      </c>
    </row>
    <row r="4131" spans="3:4" ht="15">
      <c r="C4131" t="s">
        <v>304</v>
      </c>
      <c r="D4131" t="s">
        <v>5946</v>
      </c>
    </row>
    <row r="4132" spans="3:4" ht="15">
      <c r="C4132" t="s">
        <v>5658</v>
      </c>
      <c r="D4132" t="s">
        <v>5947</v>
      </c>
    </row>
    <row r="4133" spans="3:4" ht="15">
      <c r="C4133" t="s">
        <v>5948</v>
      </c>
      <c r="D4133" t="s">
        <v>5949</v>
      </c>
    </row>
    <row r="4134" spans="3:4" ht="15">
      <c r="C4134" t="s">
        <v>5950</v>
      </c>
      <c r="D4134" t="s">
        <v>5951</v>
      </c>
    </row>
    <row r="4135" spans="3:4" ht="15">
      <c r="C4135" t="s">
        <v>5952</v>
      </c>
      <c r="D4135" t="s">
        <v>5953</v>
      </c>
    </row>
    <row r="4136" spans="3:4" ht="15">
      <c r="C4136" t="s">
        <v>5954</v>
      </c>
      <c r="D4136" t="s">
        <v>5955</v>
      </c>
    </row>
    <row r="4137" spans="3:4" ht="15">
      <c r="C4137" t="s">
        <v>5956</v>
      </c>
      <c r="D4137" t="s">
        <v>5957</v>
      </c>
    </row>
    <row r="4138" spans="3:4" ht="15">
      <c r="C4138" t="s">
        <v>1298</v>
      </c>
      <c r="D4138" t="s">
        <v>5958</v>
      </c>
    </row>
    <row r="4139" spans="3:4" ht="15">
      <c r="C4139" t="s">
        <v>5959</v>
      </c>
      <c r="D4139" t="s">
        <v>5960</v>
      </c>
    </row>
    <row r="4140" spans="3:4" ht="15">
      <c r="C4140" t="s">
        <v>5961</v>
      </c>
      <c r="D4140" t="s">
        <v>5962</v>
      </c>
    </row>
    <row r="4141" spans="3:4" ht="15">
      <c r="C4141" t="s">
        <v>5963</v>
      </c>
      <c r="D4141" t="s">
        <v>5964</v>
      </c>
    </row>
    <row r="4142" spans="3:4" ht="15">
      <c r="C4142" t="s">
        <v>5965</v>
      </c>
      <c r="D4142" t="s">
        <v>5966</v>
      </c>
    </row>
    <row r="4143" spans="3:4" ht="15">
      <c r="C4143" t="s">
        <v>5967</v>
      </c>
      <c r="D4143" t="s">
        <v>5968</v>
      </c>
    </row>
    <row r="4144" spans="3:4" ht="15">
      <c r="C4144" t="s">
        <v>1334</v>
      </c>
      <c r="D4144" t="s">
        <v>5969</v>
      </c>
    </row>
    <row r="4145" spans="3:4" ht="15">
      <c r="C4145" t="s">
        <v>3172</v>
      </c>
      <c r="D4145" t="s">
        <v>5970</v>
      </c>
    </row>
    <row r="4146" spans="3:4" ht="15">
      <c r="C4146" t="s">
        <v>5971</v>
      </c>
      <c r="D4146" t="s">
        <v>5972</v>
      </c>
    </row>
    <row r="4147" spans="3:4" ht="15">
      <c r="C4147" t="s">
        <v>5973</v>
      </c>
      <c r="D4147" t="s">
        <v>5974</v>
      </c>
    </row>
    <row r="4148" spans="3:4" ht="15">
      <c r="C4148" t="s">
        <v>5975</v>
      </c>
      <c r="D4148" t="s">
        <v>5976</v>
      </c>
    </row>
    <row r="4149" spans="3:4" ht="15">
      <c r="C4149" t="s">
        <v>5977</v>
      </c>
      <c r="D4149" t="s">
        <v>5978</v>
      </c>
    </row>
    <row r="4150" spans="3:4" ht="15">
      <c r="C4150" t="s">
        <v>5979</v>
      </c>
      <c r="D4150" t="s">
        <v>5980</v>
      </c>
    </row>
    <row r="4151" spans="3:4" ht="15">
      <c r="C4151" t="s">
        <v>5981</v>
      </c>
      <c r="D4151" t="s">
        <v>5982</v>
      </c>
    </row>
    <row r="4152" spans="3:4" ht="15">
      <c r="C4152" t="s">
        <v>5983</v>
      </c>
      <c r="D4152" t="s">
        <v>5984</v>
      </c>
    </row>
    <row r="4153" spans="3:4" ht="15">
      <c r="C4153" t="s">
        <v>1889</v>
      </c>
      <c r="D4153" t="s">
        <v>5985</v>
      </c>
    </row>
    <row r="4154" spans="3:4" ht="15">
      <c r="C4154" t="s">
        <v>5986</v>
      </c>
      <c r="D4154" t="s">
        <v>5987</v>
      </c>
    </row>
    <row r="4155" spans="3:4" ht="15">
      <c r="C4155" t="s">
        <v>5988</v>
      </c>
      <c r="D4155" t="s">
        <v>5989</v>
      </c>
    </row>
    <row r="4156" spans="3:4" ht="15">
      <c r="C4156" t="s">
        <v>5500</v>
      </c>
      <c r="D4156" t="s">
        <v>5990</v>
      </c>
    </row>
    <row r="4157" spans="3:4" ht="15">
      <c r="C4157" t="s">
        <v>5991</v>
      </c>
      <c r="D4157" t="s">
        <v>5992</v>
      </c>
    </row>
    <row r="4158" spans="3:4" ht="15">
      <c r="C4158" t="s">
        <v>5993</v>
      </c>
      <c r="D4158" t="s">
        <v>5994</v>
      </c>
    </row>
    <row r="4159" spans="3:4" ht="15">
      <c r="C4159" t="s">
        <v>5995</v>
      </c>
      <c r="D4159" t="s">
        <v>5996</v>
      </c>
    </row>
    <row r="4160" spans="3:4" ht="15">
      <c r="C4160" t="s">
        <v>5997</v>
      </c>
      <c r="D4160" t="s">
        <v>5998</v>
      </c>
    </row>
    <row r="4161" spans="3:4" ht="15">
      <c r="C4161" t="s">
        <v>5999</v>
      </c>
      <c r="D4161" t="s">
        <v>6000</v>
      </c>
    </row>
    <row r="4162" spans="3:4" ht="15">
      <c r="C4162" t="s">
        <v>6001</v>
      </c>
      <c r="D4162" t="s">
        <v>6002</v>
      </c>
    </row>
    <row r="4163" spans="3:4" ht="15">
      <c r="C4163" t="s">
        <v>6003</v>
      </c>
      <c r="D4163" t="s">
        <v>6004</v>
      </c>
    </row>
    <row r="4164" spans="3:4" ht="15">
      <c r="C4164" t="s">
        <v>6005</v>
      </c>
      <c r="D4164" t="s">
        <v>6006</v>
      </c>
    </row>
    <row r="4165" spans="3:4" ht="15">
      <c r="C4165" t="s">
        <v>6007</v>
      </c>
      <c r="D4165" t="s">
        <v>6008</v>
      </c>
    </row>
    <row r="4166" spans="3:4" ht="15">
      <c r="C4166" t="s">
        <v>6009</v>
      </c>
      <c r="D4166" t="s">
        <v>6010</v>
      </c>
    </row>
    <row r="4167" spans="3:4" ht="15">
      <c r="C4167" t="s">
        <v>6011</v>
      </c>
      <c r="D4167" t="s">
        <v>6012</v>
      </c>
    </row>
    <row r="4168" spans="3:4" ht="15">
      <c r="C4168" t="s">
        <v>2378</v>
      </c>
      <c r="D4168" t="s">
        <v>6013</v>
      </c>
    </row>
    <row r="4169" spans="3:4" ht="15">
      <c r="C4169" t="s">
        <v>6014</v>
      </c>
      <c r="D4169" t="s">
        <v>6015</v>
      </c>
    </row>
    <row r="4170" spans="3:4" ht="15">
      <c r="C4170" t="s">
        <v>6016</v>
      </c>
      <c r="D4170" t="s">
        <v>6017</v>
      </c>
    </row>
    <row r="4171" spans="3:4" ht="15">
      <c r="C4171" t="s">
        <v>6018</v>
      </c>
      <c r="D4171" t="s">
        <v>6019</v>
      </c>
    </row>
    <row r="4172" spans="3:4" ht="15">
      <c r="C4172" t="s">
        <v>6020</v>
      </c>
      <c r="D4172" t="s">
        <v>6021</v>
      </c>
    </row>
    <row r="4173" spans="3:4" ht="15">
      <c r="C4173" t="s">
        <v>6022</v>
      </c>
      <c r="D4173" t="s">
        <v>6023</v>
      </c>
    </row>
    <row r="4174" spans="3:4" ht="15">
      <c r="C4174" t="s">
        <v>4886</v>
      </c>
      <c r="D4174" t="s">
        <v>6024</v>
      </c>
    </row>
    <row r="4175" spans="3:4" ht="15">
      <c r="C4175" t="s">
        <v>6025</v>
      </c>
      <c r="D4175" t="s">
        <v>6026</v>
      </c>
    </row>
    <row r="4176" spans="3:4" ht="15">
      <c r="C4176" t="s">
        <v>6027</v>
      </c>
      <c r="D4176" t="s">
        <v>6028</v>
      </c>
    </row>
    <row r="4177" spans="3:4" ht="15">
      <c r="C4177" t="s">
        <v>2288</v>
      </c>
      <c r="D4177" t="s">
        <v>6029</v>
      </c>
    </row>
    <row r="4178" spans="3:4" ht="15">
      <c r="C4178" t="s">
        <v>6030</v>
      </c>
      <c r="D4178" t="s">
        <v>6031</v>
      </c>
    </row>
    <row r="4179" spans="3:4" ht="15">
      <c r="C4179" t="s">
        <v>6032</v>
      </c>
      <c r="D4179" t="s">
        <v>6033</v>
      </c>
    </row>
    <row r="4180" spans="3:4" ht="15">
      <c r="C4180" t="s">
        <v>6034</v>
      </c>
      <c r="D4180" t="s">
        <v>6035</v>
      </c>
    </row>
    <row r="4181" spans="3:4" ht="15">
      <c r="C4181" t="s">
        <v>6036</v>
      </c>
      <c r="D4181" t="s">
        <v>6037</v>
      </c>
    </row>
    <row r="4182" spans="3:4" ht="15">
      <c r="C4182" t="s">
        <v>6038</v>
      </c>
      <c r="D4182" t="s">
        <v>6039</v>
      </c>
    </row>
    <row r="4183" spans="3:4" ht="15">
      <c r="C4183" t="s">
        <v>6040</v>
      </c>
      <c r="D4183" t="s">
        <v>6041</v>
      </c>
    </row>
    <row r="4184" spans="3:4" ht="15">
      <c r="C4184" t="s">
        <v>6042</v>
      </c>
      <c r="D4184" t="s">
        <v>6043</v>
      </c>
    </row>
    <row r="4185" spans="3:4" ht="15">
      <c r="C4185" t="s">
        <v>6044</v>
      </c>
      <c r="D4185" t="s">
        <v>6045</v>
      </c>
    </row>
    <row r="4186" spans="3:4" ht="15">
      <c r="C4186" t="s">
        <v>6046</v>
      </c>
      <c r="D4186" t="s">
        <v>6047</v>
      </c>
    </row>
    <row r="4187" spans="3:4" ht="15">
      <c r="C4187" t="s">
        <v>6048</v>
      </c>
      <c r="D4187" t="s">
        <v>6049</v>
      </c>
    </row>
    <row r="4188" spans="3:4" ht="15">
      <c r="C4188" t="s">
        <v>4421</v>
      </c>
      <c r="D4188" t="s">
        <v>6050</v>
      </c>
    </row>
    <row r="4189" spans="3:4" ht="15">
      <c r="C4189" t="s">
        <v>6051</v>
      </c>
      <c r="D4189" t="s">
        <v>6052</v>
      </c>
    </row>
    <row r="4190" spans="3:4" ht="15">
      <c r="C4190" t="s">
        <v>6053</v>
      </c>
      <c r="D4190" t="s">
        <v>6054</v>
      </c>
    </row>
    <row r="4191" spans="3:4" ht="15">
      <c r="C4191" t="s">
        <v>6055</v>
      </c>
      <c r="D4191" t="s">
        <v>6056</v>
      </c>
    </row>
    <row r="4192" spans="3:4" ht="15">
      <c r="C4192" t="s">
        <v>6057</v>
      </c>
      <c r="D4192" t="s">
        <v>6058</v>
      </c>
    </row>
    <row r="4193" spans="3:4" ht="15">
      <c r="C4193" t="s">
        <v>2497</v>
      </c>
      <c r="D4193" t="s">
        <v>6059</v>
      </c>
    </row>
    <row r="4194" spans="3:4" ht="15">
      <c r="C4194" t="s">
        <v>2888</v>
      </c>
      <c r="D4194" t="s">
        <v>6060</v>
      </c>
    </row>
    <row r="4195" spans="3:4" ht="15">
      <c r="C4195" t="s">
        <v>400</v>
      </c>
      <c r="D4195" t="s">
        <v>6061</v>
      </c>
    </row>
    <row r="4196" spans="3:4" ht="15">
      <c r="C4196" t="s">
        <v>6062</v>
      </c>
      <c r="D4196" t="s">
        <v>6063</v>
      </c>
    </row>
    <row r="4197" spans="3:4" ht="15">
      <c r="C4197" t="s">
        <v>6064</v>
      </c>
      <c r="D4197" t="s">
        <v>6065</v>
      </c>
    </row>
    <row r="4198" spans="3:4" ht="15">
      <c r="C4198" t="s">
        <v>6066</v>
      </c>
      <c r="D4198" t="s">
        <v>6067</v>
      </c>
    </row>
    <row r="4199" spans="3:4" ht="15">
      <c r="C4199" t="s">
        <v>6068</v>
      </c>
      <c r="D4199" t="s">
        <v>6069</v>
      </c>
    </row>
    <row r="4200" spans="3:4" ht="15">
      <c r="C4200" t="s">
        <v>6070</v>
      </c>
      <c r="D4200" t="s">
        <v>6071</v>
      </c>
    </row>
    <row r="4201" spans="3:4" ht="15">
      <c r="C4201" t="s">
        <v>6072</v>
      </c>
      <c r="D4201" t="s">
        <v>6073</v>
      </c>
    </row>
    <row r="4202" spans="3:4" ht="15">
      <c r="C4202" t="s">
        <v>6074</v>
      </c>
      <c r="D4202" t="s">
        <v>6075</v>
      </c>
    </row>
    <row r="4203" spans="3:4" ht="15">
      <c r="C4203" t="s">
        <v>4465</v>
      </c>
      <c r="D4203" t="s">
        <v>6076</v>
      </c>
    </row>
    <row r="4204" spans="3:4" ht="15">
      <c r="C4204" t="s">
        <v>6077</v>
      </c>
      <c r="D4204" t="s">
        <v>6078</v>
      </c>
    </row>
    <row r="4205" spans="3:4" ht="15">
      <c r="C4205" t="s">
        <v>2853</v>
      </c>
      <c r="D4205" t="s">
        <v>6079</v>
      </c>
    </row>
    <row r="4206" spans="3:4" ht="15">
      <c r="C4206" t="s">
        <v>873</v>
      </c>
      <c r="D4206" t="s">
        <v>6080</v>
      </c>
    </row>
    <row r="4207" spans="3:4" ht="15">
      <c r="C4207" t="s">
        <v>825</v>
      </c>
      <c r="D4207" t="s">
        <v>6081</v>
      </c>
    </row>
    <row r="4208" spans="3:4" ht="15">
      <c r="C4208" t="s">
        <v>6082</v>
      </c>
      <c r="D4208" t="s">
        <v>6083</v>
      </c>
    </row>
    <row r="4209" spans="3:4" ht="15">
      <c r="C4209" t="s">
        <v>6084</v>
      </c>
      <c r="D4209" t="s">
        <v>6085</v>
      </c>
    </row>
    <row r="4210" spans="3:4" ht="15">
      <c r="C4210" t="s">
        <v>2107</v>
      </c>
      <c r="D4210" t="s">
        <v>6086</v>
      </c>
    </row>
    <row r="4211" spans="3:4" ht="15">
      <c r="C4211" t="s">
        <v>6087</v>
      </c>
      <c r="D4211" t="s">
        <v>6088</v>
      </c>
    </row>
    <row r="4212" spans="3:4" ht="15">
      <c r="C4212" t="s">
        <v>6089</v>
      </c>
      <c r="D4212" t="s">
        <v>6090</v>
      </c>
    </row>
    <row r="4213" spans="3:4" ht="15">
      <c r="C4213" t="s">
        <v>6091</v>
      </c>
      <c r="D4213" t="s">
        <v>6092</v>
      </c>
    </row>
    <row r="4214" spans="3:4" ht="15">
      <c r="C4214" t="s">
        <v>6093</v>
      </c>
      <c r="D4214" t="s">
        <v>6094</v>
      </c>
    </row>
    <row r="4215" spans="3:4" ht="15">
      <c r="C4215" t="s">
        <v>6095</v>
      </c>
      <c r="D4215" t="s">
        <v>6096</v>
      </c>
    </row>
    <row r="4216" spans="3:4" ht="15">
      <c r="C4216" t="s">
        <v>6097</v>
      </c>
      <c r="D4216" t="s">
        <v>6098</v>
      </c>
    </row>
    <row r="4217" spans="3:4" ht="15">
      <c r="C4217" t="s">
        <v>6099</v>
      </c>
      <c r="D4217" t="s">
        <v>6100</v>
      </c>
    </row>
    <row r="4218" spans="3:4" ht="15">
      <c r="C4218" t="s">
        <v>3589</v>
      </c>
      <c r="D4218" t="s">
        <v>6101</v>
      </c>
    </row>
    <row r="4219" spans="3:4" ht="15">
      <c r="C4219" t="s">
        <v>6102</v>
      </c>
      <c r="D4219" t="s">
        <v>6103</v>
      </c>
    </row>
    <row r="4220" spans="3:4" ht="15">
      <c r="C4220" t="s">
        <v>6104</v>
      </c>
      <c r="D4220" t="s">
        <v>6105</v>
      </c>
    </row>
    <row r="4221" spans="3:4" ht="15">
      <c r="C4221" t="s">
        <v>6106</v>
      </c>
      <c r="D4221" t="s">
        <v>6107</v>
      </c>
    </row>
    <row r="4222" spans="3:4" ht="15">
      <c r="C4222" t="s">
        <v>6108</v>
      </c>
      <c r="D4222" t="s">
        <v>6109</v>
      </c>
    </row>
    <row r="4223" spans="3:4" ht="15">
      <c r="C4223" t="s">
        <v>6110</v>
      </c>
      <c r="D4223" t="s">
        <v>6111</v>
      </c>
    </row>
    <row r="4224" spans="3:4" ht="15">
      <c r="C4224" t="s">
        <v>6112</v>
      </c>
      <c r="D4224" t="s">
        <v>6113</v>
      </c>
    </row>
    <row r="4225" spans="3:4" ht="15">
      <c r="C4225" t="s">
        <v>6114</v>
      </c>
      <c r="D4225" t="s">
        <v>6115</v>
      </c>
    </row>
    <row r="4226" spans="3:4" ht="15">
      <c r="C4226" t="s">
        <v>6116</v>
      </c>
      <c r="D4226" t="s">
        <v>6117</v>
      </c>
    </row>
    <row r="4227" spans="3:4" ht="15">
      <c r="C4227" t="s">
        <v>6118</v>
      </c>
      <c r="D4227" t="s">
        <v>6119</v>
      </c>
    </row>
    <row r="4228" spans="3:4" ht="15">
      <c r="C4228" t="s">
        <v>6120</v>
      </c>
      <c r="D4228" t="s">
        <v>6121</v>
      </c>
    </row>
    <row r="4229" spans="3:4" ht="15">
      <c r="C4229" t="s">
        <v>6122</v>
      </c>
      <c r="D4229" t="s">
        <v>6123</v>
      </c>
    </row>
    <row r="4230" spans="3:4" ht="15">
      <c r="C4230" t="s">
        <v>6124</v>
      </c>
      <c r="D4230" t="s">
        <v>6125</v>
      </c>
    </row>
    <row r="4231" spans="3:4" ht="15">
      <c r="C4231" t="s">
        <v>6126</v>
      </c>
      <c r="D4231" t="s">
        <v>6127</v>
      </c>
    </row>
    <row r="4232" spans="3:4" ht="15">
      <c r="C4232" t="s">
        <v>6128</v>
      </c>
      <c r="D4232" t="s">
        <v>6129</v>
      </c>
    </row>
    <row r="4233" spans="3:4" ht="15">
      <c r="C4233" t="s">
        <v>6130</v>
      </c>
      <c r="D4233" t="s">
        <v>6131</v>
      </c>
    </row>
    <row r="4234" spans="3:4" ht="15">
      <c r="C4234" t="s">
        <v>6132</v>
      </c>
      <c r="D4234" t="s">
        <v>6133</v>
      </c>
    </row>
    <row r="4235" spans="3:4" ht="15">
      <c r="C4235" t="s">
        <v>6134</v>
      </c>
      <c r="D4235" t="s">
        <v>6135</v>
      </c>
    </row>
    <row r="4236" spans="3:4" ht="15">
      <c r="C4236" t="s">
        <v>6136</v>
      </c>
      <c r="D4236" t="s">
        <v>6137</v>
      </c>
    </row>
    <row r="4237" spans="3:4" ht="15">
      <c r="C4237" t="s">
        <v>3698</v>
      </c>
      <c r="D4237" t="s">
        <v>6138</v>
      </c>
    </row>
    <row r="4238" spans="3:4" ht="15">
      <c r="C4238" t="s">
        <v>205</v>
      </c>
      <c r="D4238" t="s">
        <v>6139</v>
      </c>
    </row>
    <row r="4239" spans="3:4" ht="15">
      <c r="C4239" t="s">
        <v>3829</v>
      </c>
      <c r="D4239" t="s">
        <v>6140</v>
      </c>
    </row>
    <row r="4240" spans="3:4" ht="15">
      <c r="C4240" t="s">
        <v>2917</v>
      </c>
      <c r="D4240" t="s">
        <v>6141</v>
      </c>
    </row>
    <row r="4241" spans="3:4" ht="15">
      <c r="C4241" t="s">
        <v>6142</v>
      </c>
      <c r="D4241" t="s">
        <v>6143</v>
      </c>
    </row>
    <row r="4242" spans="3:4" ht="15">
      <c r="C4242" t="s">
        <v>6144</v>
      </c>
      <c r="D4242" t="s">
        <v>6145</v>
      </c>
    </row>
    <row r="4243" spans="3:4" ht="15">
      <c r="C4243" t="s">
        <v>6146</v>
      </c>
      <c r="D4243" t="s">
        <v>6147</v>
      </c>
    </row>
    <row r="4244" spans="3:4" ht="15">
      <c r="C4244" t="s">
        <v>4876</v>
      </c>
      <c r="D4244" t="s">
        <v>6148</v>
      </c>
    </row>
    <row r="4245" spans="3:4" ht="15">
      <c r="C4245" t="s">
        <v>6149</v>
      </c>
      <c r="D4245" t="s">
        <v>6150</v>
      </c>
    </row>
    <row r="4246" spans="3:4" ht="15">
      <c r="C4246" t="s">
        <v>4890</v>
      </c>
      <c r="D4246" t="s">
        <v>6151</v>
      </c>
    </row>
    <row r="4247" spans="3:4" ht="15">
      <c r="C4247" t="s">
        <v>6152</v>
      </c>
      <c r="D4247" t="s">
        <v>6153</v>
      </c>
    </row>
    <row r="4248" spans="3:4" ht="15">
      <c r="C4248" t="s">
        <v>6154</v>
      </c>
      <c r="D4248" t="s">
        <v>6155</v>
      </c>
    </row>
    <row r="4249" spans="3:4" ht="15">
      <c r="C4249" t="s">
        <v>6156</v>
      </c>
      <c r="D4249" t="s">
        <v>6157</v>
      </c>
    </row>
    <row r="4250" spans="3:4" ht="15">
      <c r="C4250" t="s">
        <v>6158</v>
      </c>
      <c r="D4250" t="s">
        <v>6159</v>
      </c>
    </row>
    <row r="4251" spans="3:4" ht="15">
      <c r="C4251" t="s">
        <v>6160</v>
      </c>
      <c r="D4251" t="s">
        <v>6161</v>
      </c>
    </row>
    <row r="4252" spans="3:4" ht="15">
      <c r="C4252" t="s">
        <v>6162</v>
      </c>
      <c r="D4252" t="s">
        <v>6163</v>
      </c>
    </row>
    <row r="4253" spans="3:4" ht="15">
      <c r="C4253" t="s">
        <v>6164</v>
      </c>
      <c r="D4253" t="s">
        <v>6165</v>
      </c>
    </row>
    <row r="4254" spans="3:4" ht="15">
      <c r="C4254" t="s">
        <v>6166</v>
      </c>
      <c r="D4254" t="s">
        <v>6167</v>
      </c>
    </row>
    <row r="4255" spans="3:4" ht="15">
      <c r="C4255" t="s">
        <v>6168</v>
      </c>
      <c r="D4255" t="s">
        <v>6169</v>
      </c>
    </row>
    <row r="4256" spans="3:4" ht="15">
      <c r="C4256" t="s">
        <v>6170</v>
      </c>
      <c r="D4256" t="s">
        <v>6171</v>
      </c>
    </row>
    <row r="4257" spans="3:4" ht="15">
      <c r="C4257" t="s">
        <v>6172</v>
      </c>
      <c r="D4257" t="s">
        <v>6173</v>
      </c>
    </row>
    <row r="4258" spans="3:4" ht="15">
      <c r="C4258" t="s">
        <v>6172</v>
      </c>
      <c r="D4258" t="s">
        <v>6174</v>
      </c>
    </row>
    <row r="4259" spans="3:4" ht="15">
      <c r="C4259" t="s">
        <v>5434</v>
      </c>
      <c r="D4259" t="s">
        <v>6175</v>
      </c>
    </row>
    <row r="4260" spans="3:4" ht="15">
      <c r="C4260" t="s">
        <v>6176</v>
      </c>
      <c r="D4260" t="s">
        <v>6177</v>
      </c>
    </row>
    <row r="4261" spans="3:4" ht="15">
      <c r="C4261" t="s">
        <v>4786</v>
      </c>
      <c r="D4261" t="s">
        <v>6178</v>
      </c>
    </row>
    <row r="4262" spans="3:4" ht="15">
      <c r="C4262" t="s">
        <v>6179</v>
      </c>
      <c r="D4262" t="s">
        <v>6180</v>
      </c>
    </row>
    <row r="4263" spans="3:4" ht="15">
      <c r="C4263" t="s">
        <v>3441</v>
      </c>
      <c r="D4263" t="s">
        <v>6181</v>
      </c>
    </row>
    <row r="4264" spans="3:4" ht="15">
      <c r="C4264" t="s">
        <v>6182</v>
      </c>
      <c r="D4264" t="s">
        <v>6183</v>
      </c>
    </row>
    <row r="4265" spans="3:4" ht="15">
      <c r="C4265" t="s">
        <v>6184</v>
      </c>
      <c r="D4265" t="s">
        <v>6185</v>
      </c>
    </row>
    <row r="4266" spans="3:4" ht="15">
      <c r="C4266" t="s">
        <v>6186</v>
      </c>
      <c r="D4266" t="s">
        <v>6187</v>
      </c>
    </row>
    <row r="4267" spans="3:4" ht="15">
      <c r="C4267" t="s">
        <v>6188</v>
      </c>
      <c r="D4267" t="s">
        <v>6189</v>
      </c>
    </row>
    <row r="4268" spans="3:4" ht="15">
      <c r="C4268" t="s">
        <v>6190</v>
      </c>
      <c r="D4268" t="s">
        <v>6191</v>
      </c>
    </row>
    <row r="4269" spans="3:4" ht="15">
      <c r="C4269" t="s">
        <v>6192</v>
      </c>
      <c r="D4269" t="s">
        <v>6193</v>
      </c>
    </row>
    <row r="4270" spans="3:4" ht="15">
      <c r="C4270" t="s">
        <v>6194</v>
      </c>
      <c r="D4270" t="s">
        <v>6195</v>
      </c>
    </row>
    <row r="4271" spans="3:4" ht="15">
      <c r="C4271" t="s">
        <v>6196</v>
      </c>
      <c r="D4271" t="s">
        <v>6197</v>
      </c>
    </row>
    <row r="4272" spans="3:4" ht="15">
      <c r="C4272" t="s">
        <v>6198</v>
      </c>
      <c r="D4272" t="s">
        <v>6199</v>
      </c>
    </row>
    <row r="4273" spans="3:4" ht="15">
      <c r="C4273" t="s">
        <v>6200</v>
      </c>
      <c r="D4273" t="s">
        <v>6201</v>
      </c>
    </row>
    <row r="4274" spans="3:4" ht="15">
      <c r="C4274" t="s">
        <v>6202</v>
      </c>
      <c r="D4274" t="s">
        <v>6203</v>
      </c>
    </row>
    <row r="4275" spans="3:4" ht="15">
      <c r="C4275" t="s">
        <v>6204</v>
      </c>
      <c r="D4275" t="s">
        <v>6205</v>
      </c>
    </row>
    <row r="4276" spans="3:4" ht="15">
      <c r="C4276" t="s">
        <v>6204</v>
      </c>
      <c r="D4276" t="s">
        <v>6206</v>
      </c>
    </row>
    <row r="4277" spans="3:4" ht="15">
      <c r="C4277" t="s">
        <v>6207</v>
      </c>
      <c r="D4277" t="s">
        <v>6208</v>
      </c>
    </row>
    <row r="4278" spans="3:4" ht="15">
      <c r="C4278" t="s">
        <v>6209</v>
      </c>
      <c r="D4278" t="s">
        <v>6210</v>
      </c>
    </row>
    <row r="4279" spans="3:4" ht="15">
      <c r="C4279" t="s">
        <v>6211</v>
      </c>
      <c r="D4279" t="s">
        <v>6212</v>
      </c>
    </row>
    <row r="4280" spans="3:4" ht="15">
      <c r="C4280" t="s">
        <v>1405</v>
      </c>
      <c r="D4280" t="s">
        <v>6213</v>
      </c>
    </row>
    <row r="4281" spans="3:4" ht="15">
      <c r="C4281" t="s">
        <v>6214</v>
      </c>
      <c r="D4281" t="s">
        <v>6215</v>
      </c>
    </row>
    <row r="4282" spans="3:4" ht="15">
      <c r="C4282" t="s">
        <v>6216</v>
      </c>
      <c r="D4282" t="s">
        <v>6217</v>
      </c>
    </row>
    <row r="4283" spans="3:4" ht="15">
      <c r="C4283" t="s">
        <v>6218</v>
      </c>
      <c r="D4283" t="s">
        <v>6219</v>
      </c>
    </row>
    <row r="4284" spans="3:4" ht="15">
      <c r="C4284" t="s">
        <v>6220</v>
      </c>
      <c r="D4284" t="s">
        <v>6221</v>
      </c>
    </row>
    <row r="4285" spans="3:4" ht="15">
      <c r="C4285" t="s">
        <v>6222</v>
      </c>
      <c r="D4285" t="s">
        <v>6223</v>
      </c>
    </row>
    <row r="4286" spans="3:4" ht="15">
      <c r="C4286" t="s">
        <v>6224</v>
      </c>
      <c r="D4286" t="s">
        <v>6225</v>
      </c>
    </row>
    <row r="4287" spans="3:4" ht="15">
      <c r="C4287" t="s">
        <v>6226</v>
      </c>
      <c r="D4287" t="s">
        <v>6227</v>
      </c>
    </row>
    <row r="4288" spans="3:4" ht="15">
      <c r="C4288" t="s">
        <v>6228</v>
      </c>
      <c r="D4288" t="s">
        <v>6229</v>
      </c>
    </row>
    <row r="4289" spans="3:4" ht="15">
      <c r="C4289" t="s">
        <v>6230</v>
      </c>
      <c r="D4289" t="s">
        <v>6231</v>
      </c>
    </row>
    <row r="4290" spans="3:4" ht="15">
      <c r="C4290" t="s">
        <v>6232</v>
      </c>
      <c r="D4290" t="s">
        <v>6233</v>
      </c>
    </row>
    <row r="4291" spans="3:4" ht="15">
      <c r="C4291" t="s">
        <v>238</v>
      </c>
      <c r="D4291" t="s">
        <v>6234</v>
      </c>
    </row>
    <row r="4292" spans="3:4" ht="15">
      <c r="C4292" t="s">
        <v>6235</v>
      </c>
      <c r="D4292" t="s">
        <v>6236</v>
      </c>
    </row>
    <row r="4293" spans="3:4" ht="15">
      <c r="C4293" t="s">
        <v>6237</v>
      </c>
      <c r="D4293" t="s">
        <v>6238</v>
      </c>
    </row>
    <row r="4294" spans="3:4" ht="15">
      <c r="C4294" t="s">
        <v>6239</v>
      </c>
      <c r="D4294" t="s">
        <v>6240</v>
      </c>
    </row>
    <row r="4295" spans="3:4" ht="15">
      <c r="C4295" t="s">
        <v>6241</v>
      </c>
      <c r="D4295" t="s">
        <v>6242</v>
      </c>
    </row>
    <row r="4296" spans="3:4" ht="15">
      <c r="C4296" t="s">
        <v>6243</v>
      </c>
      <c r="D4296" t="s">
        <v>6244</v>
      </c>
    </row>
    <row r="4297" spans="3:4" ht="15">
      <c r="C4297" t="s">
        <v>6245</v>
      </c>
      <c r="D4297" t="s">
        <v>6246</v>
      </c>
    </row>
    <row r="4298" spans="3:4" ht="15">
      <c r="C4298" t="s">
        <v>6247</v>
      </c>
      <c r="D4298" t="s">
        <v>6248</v>
      </c>
    </row>
    <row r="4299" spans="3:4" ht="15">
      <c r="C4299" t="s">
        <v>6249</v>
      </c>
      <c r="D4299" t="s">
        <v>6250</v>
      </c>
    </row>
    <row r="4300" spans="3:4" ht="15">
      <c r="C4300" t="s">
        <v>964</v>
      </c>
      <c r="D4300" t="s">
        <v>6251</v>
      </c>
    </row>
    <row r="4301" spans="3:4" ht="15">
      <c r="C4301" t="s">
        <v>6252</v>
      </c>
      <c r="D4301" t="s">
        <v>6253</v>
      </c>
    </row>
    <row r="4302" spans="3:4" ht="15">
      <c r="C4302" t="s">
        <v>6254</v>
      </c>
      <c r="D4302" t="s">
        <v>6255</v>
      </c>
    </row>
    <row r="4303" spans="3:4" ht="15">
      <c r="C4303" t="s">
        <v>6256</v>
      </c>
      <c r="D4303" t="s">
        <v>6257</v>
      </c>
    </row>
    <row r="4304" spans="3:4" ht="15">
      <c r="C4304" t="s">
        <v>8359</v>
      </c>
      <c r="D4304" t="s">
        <v>6258</v>
      </c>
    </row>
    <row r="4305" spans="3:4" ht="15">
      <c r="C4305" t="s">
        <v>6259</v>
      </c>
      <c r="D4305" t="s">
        <v>6260</v>
      </c>
    </row>
    <row r="4306" spans="3:4" ht="15">
      <c r="C4306" t="s">
        <v>5475</v>
      </c>
      <c r="D4306" t="s">
        <v>6261</v>
      </c>
    </row>
    <row r="4307" spans="3:4" ht="15">
      <c r="C4307" t="s">
        <v>6262</v>
      </c>
      <c r="D4307" t="s">
        <v>6263</v>
      </c>
    </row>
    <row r="4308" spans="3:4" ht="15">
      <c r="C4308" t="s">
        <v>6264</v>
      </c>
      <c r="D4308" t="s">
        <v>6265</v>
      </c>
    </row>
    <row r="4309" spans="3:4" ht="15">
      <c r="C4309" t="s">
        <v>6266</v>
      </c>
      <c r="D4309" t="s">
        <v>6267</v>
      </c>
    </row>
    <row r="4310" spans="3:4" ht="15">
      <c r="C4310" t="s">
        <v>166</v>
      </c>
      <c r="D4310" t="s">
        <v>6268</v>
      </c>
    </row>
    <row r="4311" spans="3:4" ht="15">
      <c r="C4311" t="s">
        <v>6269</v>
      </c>
      <c r="D4311" t="s">
        <v>6270</v>
      </c>
    </row>
    <row r="4312" spans="3:4" ht="15">
      <c r="C4312" t="s">
        <v>6271</v>
      </c>
      <c r="D4312" t="s">
        <v>6272</v>
      </c>
    </row>
    <row r="4313" spans="3:4" ht="15">
      <c r="C4313" t="s">
        <v>6273</v>
      </c>
      <c r="D4313" t="s">
        <v>6274</v>
      </c>
    </row>
    <row r="4314" spans="3:4" ht="15">
      <c r="C4314" t="s">
        <v>6275</v>
      </c>
      <c r="D4314" t="s">
        <v>6276</v>
      </c>
    </row>
    <row r="4315" spans="3:4" ht="15">
      <c r="C4315" t="s">
        <v>6277</v>
      </c>
      <c r="D4315" t="s">
        <v>6278</v>
      </c>
    </row>
    <row r="4316" spans="3:4" ht="15">
      <c r="C4316" t="s">
        <v>6279</v>
      </c>
      <c r="D4316" t="s">
        <v>6280</v>
      </c>
    </row>
    <row r="4317" spans="3:4" ht="15">
      <c r="C4317" t="s">
        <v>6281</v>
      </c>
      <c r="D4317" t="s">
        <v>6282</v>
      </c>
    </row>
    <row r="4318" spans="3:4" ht="15">
      <c r="C4318" t="s">
        <v>6283</v>
      </c>
      <c r="D4318" t="s">
        <v>6284</v>
      </c>
    </row>
    <row r="4319" spans="3:4" ht="15">
      <c r="C4319" t="s">
        <v>6285</v>
      </c>
      <c r="D4319" t="s">
        <v>6286</v>
      </c>
    </row>
    <row r="4320" spans="3:4" ht="15">
      <c r="C4320" t="s">
        <v>6287</v>
      </c>
      <c r="D4320" t="s">
        <v>6288</v>
      </c>
    </row>
    <row r="4321" spans="3:4" ht="15">
      <c r="C4321" t="s">
        <v>762</v>
      </c>
      <c r="D4321" t="s">
        <v>6289</v>
      </c>
    </row>
    <row r="4322" spans="3:4" ht="15">
      <c r="C4322" t="s">
        <v>6290</v>
      </c>
      <c r="D4322" t="s">
        <v>6291</v>
      </c>
    </row>
    <row r="4323" spans="3:4" ht="15">
      <c r="C4323" t="s">
        <v>2140</v>
      </c>
      <c r="D4323" t="s">
        <v>6292</v>
      </c>
    </row>
    <row r="4324" spans="3:4" ht="15">
      <c r="C4324" t="s">
        <v>6293</v>
      </c>
      <c r="D4324" t="s">
        <v>6294</v>
      </c>
    </row>
    <row r="4325" spans="3:4" ht="15">
      <c r="C4325" t="s">
        <v>6295</v>
      </c>
      <c r="D4325" t="s">
        <v>6296</v>
      </c>
    </row>
    <row r="4326" spans="3:4" ht="15">
      <c r="C4326" t="s">
        <v>205</v>
      </c>
      <c r="D4326" t="s">
        <v>6297</v>
      </c>
    </row>
    <row r="4327" spans="3:4" ht="15">
      <c r="C4327" t="s">
        <v>6298</v>
      </c>
      <c r="D4327" t="s">
        <v>6299</v>
      </c>
    </row>
    <row r="4328" spans="3:4" ht="15">
      <c r="C4328" t="s">
        <v>9093</v>
      </c>
      <c r="D4328" t="s">
        <v>6300</v>
      </c>
    </row>
    <row r="4329" spans="3:4" ht="15">
      <c r="C4329" t="s">
        <v>6301</v>
      </c>
      <c r="D4329" t="s">
        <v>6302</v>
      </c>
    </row>
    <row r="4330" spans="3:4" ht="15">
      <c r="C4330" t="s">
        <v>6303</v>
      </c>
      <c r="D4330" t="s">
        <v>6304</v>
      </c>
    </row>
    <row r="4331" spans="3:4" ht="15">
      <c r="C4331" t="s">
        <v>2374</v>
      </c>
      <c r="D4331" t="s">
        <v>6305</v>
      </c>
    </row>
    <row r="4332" spans="3:4" ht="15">
      <c r="C4332" t="s">
        <v>6306</v>
      </c>
      <c r="D4332" t="s">
        <v>6307</v>
      </c>
    </row>
    <row r="4333" spans="3:4" ht="15">
      <c r="C4333" t="s">
        <v>6308</v>
      </c>
      <c r="D4333" t="s">
        <v>6309</v>
      </c>
    </row>
    <row r="4334" spans="3:4" ht="15">
      <c r="C4334" t="s">
        <v>6310</v>
      </c>
      <c r="D4334" t="s">
        <v>6311</v>
      </c>
    </row>
    <row r="4335" spans="3:4" ht="15">
      <c r="C4335" t="s">
        <v>4012</v>
      </c>
      <c r="D4335" t="s">
        <v>6312</v>
      </c>
    </row>
    <row r="4336" spans="3:4" ht="15">
      <c r="C4336" t="s">
        <v>6313</v>
      </c>
      <c r="D4336" t="s">
        <v>6314</v>
      </c>
    </row>
    <row r="4337" spans="3:4" ht="15">
      <c r="C4337" t="s">
        <v>6315</v>
      </c>
      <c r="D4337" t="s">
        <v>6316</v>
      </c>
    </row>
    <row r="4338" spans="3:4" ht="15">
      <c r="C4338" t="s">
        <v>6317</v>
      </c>
      <c r="D4338" t="s">
        <v>6318</v>
      </c>
    </row>
    <row r="4339" spans="3:4" ht="15">
      <c r="C4339" t="s">
        <v>6319</v>
      </c>
      <c r="D4339" t="s">
        <v>6320</v>
      </c>
    </row>
    <row r="4340" spans="3:4" ht="15">
      <c r="C4340" t="s">
        <v>6321</v>
      </c>
      <c r="D4340" t="s">
        <v>6322</v>
      </c>
    </row>
    <row r="4341" spans="3:4" ht="15">
      <c r="C4341" t="s">
        <v>6323</v>
      </c>
      <c r="D4341" t="s">
        <v>6324</v>
      </c>
    </row>
    <row r="4342" spans="3:4" ht="15">
      <c r="C4342" t="s">
        <v>6325</v>
      </c>
      <c r="D4342" t="s">
        <v>6326</v>
      </c>
    </row>
    <row r="4343" spans="3:4" ht="15">
      <c r="C4343" t="s">
        <v>6327</v>
      </c>
      <c r="D4343" t="s">
        <v>6328</v>
      </c>
    </row>
    <row r="4344" spans="3:4" ht="15">
      <c r="C4344" t="s">
        <v>1098</v>
      </c>
      <c r="D4344" t="s">
        <v>6329</v>
      </c>
    </row>
    <row r="4345" spans="3:4" ht="15">
      <c r="C4345" t="s">
        <v>6330</v>
      </c>
      <c r="D4345" t="s">
        <v>6331</v>
      </c>
    </row>
    <row r="4346" spans="3:4" ht="15">
      <c r="C4346" t="s">
        <v>6332</v>
      </c>
      <c r="D4346" t="s">
        <v>6333</v>
      </c>
    </row>
    <row r="4347" spans="3:4" ht="15">
      <c r="C4347" t="s">
        <v>6334</v>
      </c>
      <c r="D4347" t="s">
        <v>6335</v>
      </c>
    </row>
    <row r="4348" spans="3:4" ht="15">
      <c r="C4348" t="s">
        <v>6336</v>
      </c>
      <c r="D4348" t="s">
        <v>6337</v>
      </c>
    </row>
    <row r="4349" spans="3:4" ht="15">
      <c r="C4349" t="s">
        <v>6338</v>
      </c>
      <c r="D4349" t="s">
        <v>6339</v>
      </c>
    </row>
    <row r="4350" spans="3:4" ht="15">
      <c r="C4350" t="s">
        <v>6340</v>
      </c>
      <c r="D4350" t="s">
        <v>6341</v>
      </c>
    </row>
    <row r="4351" spans="3:4" ht="15">
      <c r="C4351" t="s">
        <v>6342</v>
      </c>
      <c r="D4351" t="s">
        <v>6343</v>
      </c>
    </row>
    <row r="4352" spans="3:4" ht="15">
      <c r="C4352" t="s">
        <v>5878</v>
      </c>
      <c r="D4352" t="s">
        <v>6344</v>
      </c>
    </row>
    <row r="4353" spans="3:4" ht="15">
      <c r="C4353" t="s">
        <v>6345</v>
      </c>
      <c r="D4353" t="s">
        <v>6346</v>
      </c>
    </row>
    <row r="4354" spans="3:4" ht="15">
      <c r="C4354" t="s">
        <v>6347</v>
      </c>
      <c r="D4354" t="s">
        <v>6348</v>
      </c>
    </row>
    <row r="4355" spans="3:4" ht="15">
      <c r="C4355" t="s">
        <v>6349</v>
      </c>
      <c r="D4355" t="s">
        <v>6350</v>
      </c>
    </row>
    <row r="4356" spans="3:4" ht="15">
      <c r="C4356" t="s">
        <v>8663</v>
      </c>
      <c r="D4356" t="s">
        <v>6351</v>
      </c>
    </row>
    <row r="4357" spans="3:4" ht="15">
      <c r="C4357" t="s">
        <v>4192</v>
      </c>
      <c r="D4357" t="s">
        <v>6352</v>
      </c>
    </row>
    <row r="4358" spans="3:4" ht="15">
      <c r="C4358" t="s">
        <v>2378</v>
      </c>
      <c r="D4358" t="s">
        <v>6353</v>
      </c>
    </row>
    <row r="4359" spans="3:4" ht="15">
      <c r="C4359" t="s">
        <v>6354</v>
      </c>
      <c r="D4359" t="s">
        <v>6355</v>
      </c>
    </row>
    <row r="4360" spans="3:4" ht="15">
      <c r="C4360" t="s">
        <v>6356</v>
      </c>
      <c r="D4360" t="s">
        <v>6357</v>
      </c>
    </row>
    <row r="4361" spans="3:4" ht="15">
      <c r="C4361" t="s">
        <v>6358</v>
      </c>
      <c r="D4361" t="s">
        <v>6359</v>
      </c>
    </row>
    <row r="4362" spans="3:4" ht="15">
      <c r="C4362" t="s">
        <v>6360</v>
      </c>
      <c r="D4362" t="s">
        <v>6361</v>
      </c>
    </row>
    <row r="4363" spans="3:4" ht="15">
      <c r="C4363" t="s">
        <v>6362</v>
      </c>
      <c r="D4363" t="s">
        <v>6363</v>
      </c>
    </row>
    <row r="4364" spans="3:4" ht="15">
      <c r="C4364" t="s">
        <v>6364</v>
      </c>
      <c r="D4364" t="s">
        <v>6365</v>
      </c>
    </row>
    <row r="4365" spans="3:4" ht="15">
      <c r="C4365" t="s">
        <v>6366</v>
      </c>
      <c r="D4365" t="s">
        <v>6367</v>
      </c>
    </row>
    <row r="4366" spans="3:4" ht="15">
      <c r="C4366" t="s">
        <v>4430</v>
      </c>
      <c r="D4366" t="s">
        <v>6368</v>
      </c>
    </row>
    <row r="4367" spans="3:4" ht="15">
      <c r="C4367" t="s">
        <v>6369</v>
      </c>
      <c r="D4367" t="s">
        <v>6370</v>
      </c>
    </row>
    <row r="4368" spans="3:4" ht="15">
      <c r="C4368" t="s">
        <v>3884</v>
      </c>
      <c r="D4368" t="s">
        <v>6371</v>
      </c>
    </row>
    <row r="4369" spans="3:4" ht="15">
      <c r="C4369" t="s">
        <v>6372</v>
      </c>
      <c r="D4369" t="s">
        <v>6373</v>
      </c>
    </row>
    <row r="4370" spans="3:4" ht="15">
      <c r="C4370" t="s">
        <v>6374</v>
      </c>
      <c r="D4370" t="s">
        <v>6375</v>
      </c>
    </row>
    <row r="4371" spans="3:4" ht="15">
      <c r="C4371" t="s">
        <v>2878</v>
      </c>
      <c r="D4371" t="s">
        <v>6376</v>
      </c>
    </row>
    <row r="4372" spans="3:4" ht="15">
      <c r="C4372" t="s">
        <v>4824</v>
      </c>
      <c r="D4372" t="s">
        <v>6377</v>
      </c>
    </row>
    <row r="4373" spans="3:4" ht="15">
      <c r="C4373" t="s">
        <v>6378</v>
      </c>
      <c r="D4373" t="s">
        <v>6379</v>
      </c>
    </row>
    <row r="4374" spans="3:4" ht="15">
      <c r="C4374" t="s">
        <v>6380</v>
      </c>
      <c r="D4374" t="s">
        <v>6381</v>
      </c>
    </row>
    <row r="4375" spans="3:4" ht="15">
      <c r="C4375" t="s">
        <v>6382</v>
      </c>
      <c r="D4375" t="s">
        <v>6383</v>
      </c>
    </row>
    <row r="4376" spans="3:4" ht="15">
      <c r="C4376" t="s">
        <v>2151</v>
      </c>
      <c r="D4376" t="s">
        <v>6384</v>
      </c>
    </row>
    <row r="4377" spans="3:4" ht="15">
      <c r="C4377" t="s">
        <v>6385</v>
      </c>
      <c r="D4377" t="s">
        <v>6386</v>
      </c>
    </row>
    <row r="4378" spans="3:4" ht="15">
      <c r="C4378" t="s">
        <v>6387</v>
      </c>
      <c r="D4378" t="s">
        <v>6388</v>
      </c>
    </row>
    <row r="4379" spans="3:4" ht="15">
      <c r="C4379" t="s">
        <v>6389</v>
      </c>
      <c r="D4379" t="s">
        <v>6390</v>
      </c>
    </row>
    <row r="4380" spans="3:4" ht="15">
      <c r="C4380" t="s">
        <v>5831</v>
      </c>
      <c r="D4380" t="s">
        <v>6391</v>
      </c>
    </row>
    <row r="4381" spans="3:4" ht="15">
      <c r="C4381" t="s">
        <v>2129</v>
      </c>
      <c r="D4381" t="s">
        <v>6392</v>
      </c>
    </row>
    <row r="4382" spans="3:4" ht="15">
      <c r="C4382" t="s">
        <v>9236</v>
      </c>
      <c r="D4382" t="s">
        <v>6393</v>
      </c>
    </row>
    <row r="4383" spans="3:4" ht="15">
      <c r="C4383" t="s">
        <v>6394</v>
      </c>
      <c r="D4383" t="s">
        <v>6395</v>
      </c>
    </row>
    <row r="4384" spans="3:4" ht="15">
      <c r="C4384" t="s">
        <v>6396</v>
      </c>
      <c r="D4384" t="s">
        <v>6397</v>
      </c>
    </row>
    <row r="4385" spans="3:4" ht="15">
      <c r="C4385" t="s">
        <v>6398</v>
      </c>
      <c r="D4385" t="s">
        <v>6399</v>
      </c>
    </row>
    <row r="4386" spans="3:4" ht="15">
      <c r="C4386" t="s">
        <v>5942</v>
      </c>
      <c r="D4386" t="s">
        <v>6400</v>
      </c>
    </row>
    <row r="4387" spans="3:4" ht="15">
      <c r="C4387" t="s">
        <v>7558</v>
      </c>
      <c r="D4387" t="s">
        <v>6401</v>
      </c>
    </row>
    <row r="4388" spans="3:4" ht="15">
      <c r="C4388" t="s">
        <v>6402</v>
      </c>
      <c r="D4388" t="s">
        <v>6403</v>
      </c>
    </row>
    <row r="4389" spans="3:4" ht="15">
      <c r="C4389" t="s">
        <v>6404</v>
      </c>
      <c r="D4389" t="s">
        <v>6405</v>
      </c>
    </row>
    <row r="4390" spans="3:4" ht="15">
      <c r="C4390" t="s">
        <v>4540</v>
      </c>
      <c r="D4390" t="s">
        <v>6406</v>
      </c>
    </row>
    <row r="4391" spans="3:4" ht="15">
      <c r="C4391" t="s">
        <v>6407</v>
      </c>
      <c r="D4391" t="s">
        <v>6408</v>
      </c>
    </row>
    <row r="4392" spans="3:4" ht="15">
      <c r="C4392" t="s">
        <v>6409</v>
      </c>
      <c r="D4392" t="s">
        <v>6410</v>
      </c>
    </row>
    <row r="4393" spans="3:4" ht="15">
      <c r="C4393" t="s">
        <v>6411</v>
      </c>
      <c r="D4393" t="s">
        <v>6412</v>
      </c>
    </row>
    <row r="4394" spans="3:4" ht="15">
      <c r="C4394" t="s">
        <v>6413</v>
      </c>
      <c r="D4394" t="s">
        <v>6414</v>
      </c>
    </row>
    <row r="4395" spans="3:4" ht="15">
      <c r="C4395" t="s">
        <v>6415</v>
      </c>
      <c r="D4395" t="s">
        <v>6416</v>
      </c>
    </row>
    <row r="4396" spans="3:4" ht="15">
      <c r="C4396" t="s">
        <v>4834</v>
      </c>
      <c r="D4396" t="s">
        <v>6417</v>
      </c>
    </row>
    <row r="4397" spans="3:4" ht="15">
      <c r="C4397" t="s">
        <v>6418</v>
      </c>
      <c r="D4397" t="s">
        <v>6419</v>
      </c>
    </row>
    <row r="4398" spans="3:4" ht="15">
      <c r="C4398" t="s">
        <v>6420</v>
      </c>
      <c r="D4398" t="s">
        <v>6421</v>
      </c>
    </row>
    <row r="4399" spans="3:4" ht="15">
      <c r="C4399" t="s">
        <v>6422</v>
      </c>
      <c r="D4399" t="s">
        <v>6423</v>
      </c>
    </row>
    <row r="4400" spans="3:4" ht="15">
      <c r="C4400" t="s">
        <v>6424</v>
      </c>
      <c r="D4400" t="s">
        <v>6425</v>
      </c>
    </row>
    <row r="4401" spans="3:4" ht="15">
      <c r="C4401" t="s">
        <v>6426</v>
      </c>
      <c r="D4401" t="s">
        <v>6427</v>
      </c>
    </row>
    <row r="4402" spans="3:4" ht="15">
      <c r="C4402" t="s">
        <v>6428</v>
      </c>
      <c r="D4402" t="s">
        <v>6429</v>
      </c>
    </row>
    <row r="4403" spans="3:4" ht="15">
      <c r="C4403" t="s">
        <v>3537</v>
      </c>
      <c r="D4403" t="s">
        <v>6430</v>
      </c>
    </row>
    <row r="4404" spans="3:4" ht="15">
      <c r="C4404" t="s">
        <v>6431</v>
      </c>
      <c r="D4404" t="s">
        <v>6432</v>
      </c>
    </row>
    <row r="4405" spans="3:4" ht="15">
      <c r="C4405" t="s">
        <v>6433</v>
      </c>
      <c r="D4405" t="s">
        <v>6434</v>
      </c>
    </row>
    <row r="4406" spans="3:4" ht="15">
      <c r="C4406" t="s">
        <v>2344</v>
      </c>
      <c r="D4406" t="s">
        <v>6435</v>
      </c>
    </row>
    <row r="4407" spans="3:4" ht="15">
      <c r="C4407" t="s">
        <v>6436</v>
      </c>
      <c r="D4407" t="s">
        <v>6437</v>
      </c>
    </row>
    <row r="4408" spans="3:4" ht="15">
      <c r="C4408" t="s">
        <v>6438</v>
      </c>
      <c r="D4408" t="s">
        <v>6439</v>
      </c>
    </row>
    <row r="4409" spans="3:4" ht="15">
      <c r="C4409" t="s">
        <v>6440</v>
      </c>
      <c r="D4409" t="s">
        <v>6441</v>
      </c>
    </row>
    <row r="4410" spans="3:4" ht="15">
      <c r="C4410" t="s">
        <v>4292</v>
      </c>
      <c r="D4410" t="s">
        <v>6442</v>
      </c>
    </row>
    <row r="4411" spans="3:4" ht="15">
      <c r="C4411" t="s">
        <v>6443</v>
      </c>
      <c r="D4411" t="s">
        <v>6444</v>
      </c>
    </row>
    <row r="4412" spans="3:4" ht="15">
      <c r="C4412" t="s">
        <v>6445</v>
      </c>
      <c r="D4412" t="s">
        <v>6446</v>
      </c>
    </row>
    <row r="4413" spans="3:4" ht="15">
      <c r="C4413" t="s">
        <v>2985</v>
      </c>
      <c r="D4413" t="s">
        <v>6447</v>
      </c>
    </row>
    <row r="4414" spans="3:4" ht="15">
      <c r="C4414" t="s">
        <v>6448</v>
      </c>
      <c r="D4414" t="s">
        <v>6449</v>
      </c>
    </row>
    <row r="4415" spans="3:4" ht="15">
      <c r="C4415" t="s">
        <v>6450</v>
      </c>
      <c r="D4415" t="s">
        <v>6451</v>
      </c>
    </row>
    <row r="4416" spans="3:4" ht="15">
      <c r="C4416" t="s">
        <v>6843</v>
      </c>
      <c r="D4416" t="s">
        <v>6452</v>
      </c>
    </row>
    <row r="4417" spans="3:4" ht="15">
      <c r="C4417" t="s">
        <v>6453</v>
      </c>
      <c r="D4417" t="s">
        <v>6454</v>
      </c>
    </row>
    <row r="4418" spans="3:4" ht="15">
      <c r="C4418" t="s">
        <v>6455</v>
      </c>
      <c r="D4418" t="s">
        <v>6456</v>
      </c>
    </row>
    <row r="4419" spans="3:4" ht="15">
      <c r="C4419" t="s">
        <v>6818</v>
      </c>
      <c r="D4419" t="s">
        <v>6457</v>
      </c>
    </row>
    <row r="4420" spans="3:4" ht="15">
      <c r="C4420" t="s">
        <v>6458</v>
      </c>
      <c r="D4420" t="s">
        <v>6459</v>
      </c>
    </row>
    <row r="4421" spans="3:4" ht="15">
      <c r="C4421" t="s">
        <v>6460</v>
      </c>
      <c r="D4421" t="s">
        <v>6461</v>
      </c>
    </row>
    <row r="4422" spans="3:4" ht="15">
      <c r="C4422" t="s">
        <v>6462</v>
      </c>
      <c r="D4422" t="s">
        <v>6463</v>
      </c>
    </row>
    <row r="4423" spans="3:4" ht="15">
      <c r="C4423" t="s">
        <v>6464</v>
      </c>
      <c r="D4423" t="s">
        <v>6465</v>
      </c>
    </row>
    <row r="4424" spans="3:4" ht="15">
      <c r="C4424" t="s">
        <v>6466</v>
      </c>
      <c r="D4424" t="s">
        <v>6467</v>
      </c>
    </row>
    <row r="4425" spans="3:4" ht="15">
      <c r="C4425" t="s">
        <v>6468</v>
      </c>
      <c r="D4425" t="s">
        <v>6469</v>
      </c>
    </row>
    <row r="4426" spans="3:4" ht="15">
      <c r="C4426" t="s">
        <v>6470</v>
      </c>
      <c r="D4426" t="s">
        <v>6471</v>
      </c>
    </row>
    <row r="4427" spans="3:4" ht="15">
      <c r="C4427" t="s">
        <v>6472</v>
      </c>
      <c r="D4427" t="s">
        <v>6473</v>
      </c>
    </row>
    <row r="4428" spans="3:4" ht="15">
      <c r="C4428" t="s">
        <v>6474</v>
      </c>
      <c r="D4428" t="s">
        <v>6475</v>
      </c>
    </row>
    <row r="4429" spans="3:4" ht="15">
      <c r="C4429" t="s">
        <v>3506</v>
      </c>
      <c r="D4429" t="s">
        <v>6476</v>
      </c>
    </row>
    <row r="4430" spans="3:4" ht="15">
      <c r="C4430" t="s">
        <v>7435</v>
      </c>
      <c r="D4430" t="s">
        <v>6477</v>
      </c>
    </row>
    <row r="4431" spans="3:4" ht="15">
      <c r="C4431" t="s">
        <v>6956</v>
      </c>
      <c r="D4431" t="s">
        <v>6478</v>
      </c>
    </row>
    <row r="4432" spans="3:4" ht="15">
      <c r="C4432" t="s">
        <v>6479</v>
      </c>
      <c r="D4432" t="s">
        <v>6480</v>
      </c>
    </row>
    <row r="4433" spans="3:4" ht="15">
      <c r="C4433" t="s">
        <v>8486</v>
      </c>
      <c r="D4433" t="s">
        <v>6481</v>
      </c>
    </row>
    <row r="4434" spans="3:4" ht="15">
      <c r="C4434" t="s">
        <v>1008</v>
      </c>
      <c r="D4434" t="s">
        <v>6482</v>
      </c>
    </row>
    <row r="4435" spans="3:4" ht="15">
      <c r="C4435" t="s">
        <v>6483</v>
      </c>
      <c r="D4435" t="s">
        <v>6484</v>
      </c>
    </row>
    <row r="4436" spans="3:4" ht="15">
      <c r="C4436" t="s">
        <v>6485</v>
      </c>
      <c r="D4436" t="s">
        <v>6486</v>
      </c>
    </row>
    <row r="4437" spans="3:4" ht="15">
      <c r="C4437" t="s">
        <v>6487</v>
      </c>
      <c r="D4437" t="s">
        <v>6488</v>
      </c>
    </row>
    <row r="4438" spans="3:4" ht="15">
      <c r="C4438" t="s">
        <v>6489</v>
      </c>
      <c r="D4438" t="s">
        <v>6490</v>
      </c>
    </row>
    <row r="4439" spans="3:4" ht="15">
      <c r="C4439" t="s">
        <v>5604</v>
      </c>
      <c r="D4439" t="s">
        <v>6491</v>
      </c>
    </row>
    <row r="4440" spans="3:4" ht="15">
      <c r="C4440" t="s">
        <v>8528</v>
      </c>
      <c r="D4440" t="s">
        <v>6492</v>
      </c>
    </row>
    <row r="4441" spans="3:4" ht="15">
      <c r="C4441" t="s">
        <v>6493</v>
      </c>
      <c r="D4441" t="s">
        <v>6494</v>
      </c>
    </row>
    <row r="4442" spans="3:4" ht="15">
      <c r="C4442" t="s">
        <v>9062</v>
      </c>
      <c r="D4442" t="s">
        <v>6495</v>
      </c>
    </row>
    <row r="4443" spans="3:4" ht="15">
      <c r="C4443" t="s">
        <v>4166</v>
      </c>
      <c r="D4443" t="s">
        <v>6496</v>
      </c>
    </row>
    <row r="4444" spans="3:4" ht="15">
      <c r="C4444" t="s">
        <v>6497</v>
      </c>
      <c r="D4444" t="s">
        <v>6498</v>
      </c>
    </row>
    <row r="4445" spans="3:4" ht="15">
      <c r="C4445" t="s">
        <v>6499</v>
      </c>
      <c r="D4445" t="s">
        <v>6500</v>
      </c>
    </row>
    <row r="4446" spans="3:4" ht="15">
      <c r="C4446" t="s">
        <v>6501</v>
      </c>
      <c r="D4446" t="s">
        <v>6502</v>
      </c>
    </row>
    <row r="4447" spans="3:4" ht="15">
      <c r="C4447" t="s">
        <v>6503</v>
      </c>
      <c r="D4447" t="s">
        <v>6504</v>
      </c>
    </row>
    <row r="4448" spans="3:4" ht="15">
      <c r="C4448" t="s">
        <v>6505</v>
      </c>
      <c r="D4448" t="s">
        <v>6506</v>
      </c>
    </row>
    <row r="4449" spans="3:4" ht="15">
      <c r="C4449" t="s">
        <v>6507</v>
      </c>
      <c r="D4449" t="s">
        <v>6508</v>
      </c>
    </row>
    <row r="4450" spans="3:4" ht="15">
      <c r="C4450" t="s">
        <v>6509</v>
      </c>
      <c r="D4450" t="s">
        <v>6510</v>
      </c>
    </row>
    <row r="4451" spans="3:4" ht="15">
      <c r="C4451" t="s">
        <v>6511</v>
      </c>
      <c r="D4451" t="s">
        <v>6512</v>
      </c>
    </row>
    <row r="4452" spans="3:4" ht="15">
      <c r="C4452" t="s">
        <v>3111</v>
      </c>
      <c r="D4452" t="s">
        <v>6513</v>
      </c>
    </row>
    <row r="4453" spans="3:4" ht="15">
      <c r="C4453" t="s">
        <v>6514</v>
      </c>
      <c r="D4453" t="s">
        <v>6515</v>
      </c>
    </row>
    <row r="4454" spans="3:4" ht="15">
      <c r="C4454" t="s">
        <v>6516</v>
      </c>
      <c r="D4454" t="s">
        <v>6517</v>
      </c>
    </row>
    <row r="4455" spans="3:4" ht="15">
      <c r="C4455" t="s">
        <v>6518</v>
      </c>
      <c r="D4455" t="s">
        <v>6519</v>
      </c>
    </row>
    <row r="4456" spans="3:4" ht="15">
      <c r="C4456" t="s">
        <v>6520</v>
      </c>
      <c r="D4456" t="s">
        <v>6521</v>
      </c>
    </row>
    <row r="4457" spans="3:4" ht="15">
      <c r="C4457" t="s">
        <v>6522</v>
      </c>
      <c r="D4457" t="s">
        <v>6523</v>
      </c>
    </row>
    <row r="4458" spans="3:4" ht="15">
      <c r="C4458" t="s">
        <v>56</v>
      </c>
      <c r="D4458" t="s">
        <v>6524</v>
      </c>
    </row>
    <row r="4459" spans="3:4" ht="15">
      <c r="C4459" t="s">
        <v>6525</v>
      </c>
      <c r="D4459" t="s">
        <v>6526</v>
      </c>
    </row>
    <row r="4460" spans="3:4" ht="15">
      <c r="C4460" t="s">
        <v>6527</v>
      </c>
      <c r="D4460" t="s">
        <v>6528</v>
      </c>
    </row>
    <row r="4461" spans="3:4" ht="15">
      <c r="C4461" t="s">
        <v>6529</v>
      </c>
      <c r="D4461" t="s">
        <v>6530</v>
      </c>
    </row>
    <row r="4462" spans="3:4" ht="15">
      <c r="C4462" t="s">
        <v>6531</v>
      </c>
      <c r="D4462" t="s">
        <v>6532</v>
      </c>
    </row>
    <row r="4463" spans="3:4" ht="15">
      <c r="C4463" t="s">
        <v>6533</v>
      </c>
      <c r="D4463" t="s">
        <v>6534</v>
      </c>
    </row>
    <row r="4464" spans="3:4" ht="15">
      <c r="C4464" t="s">
        <v>6535</v>
      </c>
      <c r="D4464" t="s">
        <v>6536</v>
      </c>
    </row>
    <row r="4465" spans="3:4" ht="15">
      <c r="C4465" t="s">
        <v>601</v>
      </c>
      <c r="D4465" t="s">
        <v>6537</v>
      </c>
    </row>
    <row r="4466" spans="3:4" ht="15">
      <c r="C4466" t="s">
        <v>427</v>
      </c>
      <c r="D4466" t="s">
        <v>6538</v>
      </c>
    </row>
    <row r="4467" spans="3:4" ht="15">
      <c r="C4467" t="s">
        <v>6539</v>
      </c>
      <c r="D4467" t="s">
        <v>6540</v>
      </c>
    </row>
    <row r="4468" spans="3:4" ht="15">
      <c r="C4468" t="s">
        <v>8272</v>
      </c>
      <c r="D4468" t="s">
        <v>6541</v>
      </c>
    </row>
    <row r="4469" spans="3:4" ht="15">
      <c r="C4469" t="s">
        <v>6542</v>
      </c>
      <c r="D4469" t="s">
        <v>6543</v>
      </c>
    </row>
    <row r="4470" spans="3:4" ht="15">
      <c r="C4470" t="s">
        <v>3038</v>
      </c>
      <c r="D4470" t="s">
        <v>6544</v>
      </c>
    </row>
    <row r="4471" spans="3:4" ht="15">
      <c r="C4471" t="s">
        <v>6545</v>
      </c>
      <c r="D4471" t="s">
        <v>6546</v>
      </c>
    </row>
    <row r="4472" spans="3:4" ht="15">
      <c r="C4472" t="s">
        <v>6547</v>
      </c>
      <c r="D4472" t="s">
        <v>6548</v>
      </c>
    </row>
    <row r="4473" spans="3:4" ht="15">
      <c r="C4473" t="s">
        <v>6549</v>
      </c>
      <c r="D4473" t="s">
        <v>6550</v>
      </c>
    </row>
    <row r="4474" spans="3:4" ht="15">
      <c r="C4474" t="s">
        <v>6551</v>
      </c>
      <c r="D4474" t="s">
        <v>6552</v>
      </c>
    </row>
    <row r="4475" spans="3:4" ht="15">
      <c r="C4475" t="s">
        <v>1060</v>
      </c>
      <c r="D4475" t="s">
        <v>6553</v>
      </c>
    </row>
    <row r="4476" spans="3:4" ht="15">
      <c r="C4476" t="s">
        <v>6554</v>
      </c>
      <c r="D4476" t="s">
        <v>6555</v>
      </c>
    </row>
    <row r="4477" spans="3:4" ht="15">
      <c r="C4477" t="s">
        <v>6556</v>
      </c>
      <c r="D4477" t="s">
        <v>6557</v>
      </c>
    </row>
    <row r="4478" spans="3:4" ht="15">
      <c r="C4478" t="s">
        <v>1000</v>
      </c>
      <c r="D4478" t="s">
        <v>6558</v>
      </c>
    </row>
    <row r="4479" spans="3:4" ht="15">
      <c r="C4479" t="s">
        <v>6559</v>
      </c>
      <c r="D4479" t="s">
        <v>6560</v>
      </c>
    </row>
    <row r="4480" spans="3:4" ht="15">
      <c r="C4480" t="s">
        <v>6561</v>
      </c>
      <c r="D4480" t="s">
        <v>6562</v>
      </c>
    </row>
    <row r="4481" spans="3:4" ht="15">
      <c r="C4481" t="s">
        <v>4465</v>
      </c>
      <c r="D4481" t="s">
        <v>6563</v>
      </c>
    </row>
    <row r="4482" spans="3:4" ht="15">
      <c r="C4482" t="s">
        <v>6564</v>
      </c>
      <c r="D4482" t="s">
        <v>6565</v>
      </c>
    </row>
    <row r="4483" spans="3:4" ht="15">
      <c r="C4483" t="s">
        <v>6566</v>
      </c>
      <c r="D4483" t="s">
        <v>6567</v>
      </c>
    </row>
    <row r="4484" spans="3:4" ht="15">
      <c r="C4484" t="s">
        <v>244</v>
      </c>
      <c r="D4484" t="s">
        <v>6568</v>
      </c>
    </row>
    <row r="4485" spans="3:4" ht="15">
      <c r="C4485" t="s">
        <v>6569</v>
      </c>
      <c r="D4485" t="s">
        <v>6570</v>
      </c>
    </row>
    <row r="4486" spans="3:4" ht="15">
      <c r="C4486" t="s">
        <v>6571</v>
      </c>
      <c r="D4486" t="s">
        <v>6572</v>
      </c>
    </row>
    <row r="4487" spans="3:4" ht="15">
      <c r="C4487" t="s">
        <v>6573</v>
      </c>
      <c r="D4487" t="s">
        <v>6574</v>
      </c>
    </row>
    <row r="4488" spans="3:4" ht="15">
      <c r="C4488" t="s">
        <v>6575</v>
      </c>
      <c r="D4488" t="s">
        <v>6576</v>
      </c>
    </row>
    <row r="4489" spans="3:4" ht="15">
      <c r="C4489" t="s">
        <v>6577</v>
      </c>
      <c r="D4489" t="s">
        <v>6578</v>
      </c>
    </row>
    <row r="4490" spans="3:4" ht="15">
      <c r="C4490" t="s">
        <v>6579</v>
      </c>
      <c r="D4490" t="s">
        <v>6580</v>
      </c>
    </row>
    <row r="4491" spans="3:4" ht="15">
      <c r="C4491" t="s">
        <v>6472</v>
      </c>
      <c r="D4491" t="s">
        <v>6581</v>
      </c>
    </row>
    <row r="4492" spans="3:4" ht="15">
      <c r="C4492" t="s">
        <v>6582</v>
      </c>
      <c r="D4492" t="s">
        <v>6583</v>
      </c>
    </row>
    <row r="4493" spans="3:4" ht="15">
      <c r="C4493" t="s">
        <v>6584</v>
      </c>
      <c r="D4493" t="s">
        <v>6585</v>
      </c>
    </row>
    <row r="4494" spans="3:4" ht="15">
      <c r="C4494" t="s">
        <v>6586</v>
      </c>
      <c r="D4494" t="s">
        <v>6587</v>
      </c>
    </row>
    <row r="4495" spans="3:4" ht="15">
      <c r="C4495" t="s">
        <v>6588</v>
      </c>
      <c r="D4495" t="s">
        <v>6589</v>
      </c>
    </row>
    <row r="4496" spans="3:4" ht="15">
      <c r="C4496" t="s">
        <v>6590</v>
      </c>
      <c r="D4496" t="s">
        <v>6591</v>
      </c>
    </row>
    <row r="4497" spans="3:4" ht="15">
      <c r="C4497" t="s">
        <v>6592</v>
      </c>
      <c r="D4497" t="s">
        <v>6593</v>
      </c>
    </row>
    <row r="4498" spans="3:4" ht="15">
      <c r="C4498" t="s">
        <v>2244</v>
      </c>
      <c r="D4498" t="s">
        <v>6594</v>
      </c>
    </row>
    <row r="4499" spans="3:4" ht="15">
      <c r="C4499" t="s">
        <v>6595</v>
      </c>
      <c r="D4499" t="s">
        <v>6596</v>
      </c>
    </row>
    <row r="4500" spans="3:4" ht="15">
      <c r="C4500" t="s">
        <v>6597</v>
      </c>
      <c r="D4500" t="s">
        <v>6598</v>
      </c>
    </row>
    <row r="4501" spans="3:4" ht="15">
      <c r="C4501" t="s">
        <v>2374</v>
      </c>
      <c r="D4501" t="s">
        <v>6599</v>
      </c>
    </row>
    <row r="4502" spans="3:4" ht="15">
      <c r="C4502" t="s">
        <v>6600</v>
      </c>
      <c r="D4502" t="s">
        <v>6601</v>
      </c>
    </row>
    <row r="4503" spans="3:4" ht="15">
      <c r="C4503" t="s">
        <v>926</v>
      </c>
      <c r="D4503" t="s">
        <v>6602</v>
      </c>
    </row>
    <row r="4504" spans="3:4" ht="15">
      <c r="C4504" t="s">
        <v>6603</v>
      </c>
      <c r="D4504" t="s">
        <v>6604</v>
      </c>
    </row>
    <row r="4505" spans="3:4" ht="15">
      <c r="C4505" t="s">
        <v>6605</v>
      </c>
      <c r="D4505" t="s">
        <v>6606</v>
      </c>
    </row>
    <row r="4506" spans="3:4" ht="15">
      <c r="C4506" t="s">
        <v>6607</v>
      </c>
      <c r="D4506" t="s">
        <v>6608</v>
      </c>
    </row>
    <row r="4507" spans="3:4" ht="15">
      <c r="C4507" t="s">
        <v>1407</v>
      </c>
      <c r="D4507" t="s">
        <v>6609</v>
      </c>
    </row>
    <row r="4508" spans="3:4" ht="15">
      <c r="C4508" t="s">
        <v>6610</v>
      </c>
      <c r="D4508" t="s">
        <v>6611</v>
      </c>
    </row>
    <row r="4509" spans="3:4" ht="15">
      <c r="C4509" t="s">
        <v>4876</v>
      </c>
      <c r="D4509" t="s">
        <v>6612</v>
      </c>
    </row>
    <row r="4510" spans="3:4" ht="15">
      <c r="C4510" t="s">
        <v>6613</v>
      </c>
      <c r="D4510" t="s">
        <v>6614</v>
      </c>
    </row>
    <row r="4511" spans="3:4" ht="15">
      <c r="C4511" t="s">
        <v>5214</v>
      </c>
      <c r="D4511" t="s">
        <v>6615</v>
      </c>
    </row>
    <row r="4512" spans="3:4" ht="15">
      <c r="C4512" t="s">
        <v>6616</v>
      </c>
      <c r="D4512" t="s">
        <v>6617</v>
      </c>
    </row>
    <row r="4513" spans="3:4" ht="15">
      <c r="C4513" t="s">
        <v>651</v>
      </c>
      <c r="D4513" t="s">
        <v>6618</v>
      </c>
    </row>
    <row r="4514" spans="3:4" ht="15">
      <c r="C4514" t="s">
        <v>6619</v>
      </c>
      <c r="D4514" t="s">
        <v>6620</v>
      </c>
    </row>
    <row r="4515" spans="3:4" ht="15">
      <c r="C4515" t="s">
        <v>6748</v>
      </c>
      <c r="D4515" t="s">
        <v>6621</v>
      </c>
    </row>
    <row r="4516" spans="3:4" ht="15">
      <c r="C4516" t="s">
        <v>6622</v>
      </c>
      <c r="D4516" t="s">
        <v>6623</v>
      </c>
    </row>
    <row r="4517" spans="3:4" ht="15">
      <c r="C4517" t="s">
        <v>2707</v>
      </c>
      <c r="D4517" t="s">
        <v>6624</v>
      </c>
    </row>
    <row r="4518" spans="3:4" ht="15">
      <c r="C4518" t="s">
        <v>6625</v>
      </c>
      <c r="D4518" t="s">
        <v>6626</v>
      </c>
    </row>
    <row r="4519" spans="3:4" ht="15">
      <c r="C4519" t="s">
        <v>6627</v>
      </c>
      <c r="D4519" t="s">
        <v>6628</v>
      </c>
    </row>
    <row r="4520" spans="3:4" ht="15">
      <c r="C4520" t="s">
        <v>2473</v>
      </c>
      <c r="D4520" t="s">
        <v>6629</v>
      </c>
    </row>
    <row r="4521" spans="3:4" ht="15">
      <c r="C4521" t="s">
        <v>6630</v>
      </c>
      <c r="D4521" t="s">
        <v>6631</v>
      </c>
    </row>
    <row r="4522" spans="3:4" ht="15">
      <c r="C4522" t="s">
        <v>484</v>
      </c>
      <c r="D4522" t="s">
        <v>6632</v>
      </c>
    </row>
    <row r="4523" spans="3:4" ht="15">
      <c r="C4523" t="s">
        <v>6633</v>
      </c>
      <c r="D4523" t="s">
        <v>6634</v>
      </c>
    </row>
    <row r="4524" spans="3:4" ht="15">
      <c r="C4524" t="s">
        <v>6635</v>
      </c>
      <c r="D4524" t="s">
        <v>6636</v>
      </c>
    </row>
    <row r="4525" spans="3:4" ht="15">
      <c r="C4525" t="s">
        <v>6637</v>
      </c>
      <c r="D4525" t="s">
        <v>6638</v>
      </c>
    </row>
    <row r="4526" spans="3:4" ht="15">
      <c r="C4526" t="s">
        <v>4967</v>
      </c>
      <c r="D4526" t="s">
        <v>6639</v>
      </c>
    </row>
    <row r="4527" spans="3:4" ht="15">
      <c r="C4527" t="s">
        <v>6640</v>
      </c>
      <c r="D4527" t="s">
        <v>6641</v>
      </c>
    </row>
    <row r="4528" spans="3:4" ht="15">
      <c r="C4528" t="s">
        <v>6642</v>
      </c>
      <c r="D4528" t="s">
        <v>6643</v>
      </c>
    </row>
    <row r="4529" spans="3:4" ht="15">
      <c r="C4529" t="s">
        <v>6644</v>
      </c>
      <c r="D4529" t="s">
        <v>6645</v>
      </c>
    </row>
    <row r="4530" spans="3:4" ht="15">
      <c r="C4530" t="s">
        <v>6646</v>
      </c>
      <c r="D4530" t="s">
        <v>6647</v>
      </c>
    </row>
    <row r="4531" spans="3:4" ht="15">
      <c r="C4531" t="s">
        <v>2728</v>
      </c>
      <c r="D4531" t="s">
        <v>6648</v>
      </c>
    </row>
    <row r="4532" spans="3:4" ht="15">
      <c r="C4532" t="s">
        <v>2633</v>
      </c>
      <c r="D4532" t="s">
        <v>6649</v>
      </c>
    </row>
    <row r="4533" spans="3:4" ht="15">
      <c r="C4533" t="s">
        <v>6650</v>
      </c>
      <c r="D4533" t="s">
        <v>6651</v>
      </c>
    </row>
    <row r="4534" spans="3:4" ht="15">
      <c r="C4534" t="s">
        <v>6652</v>
      </c>
      <c r="D4534" t="s">
        <v>6653</v>
      </c>
    </row>
    <row r="4535" spans="3:4" ht="15">
      <c r="C4535" t="s">
        <v>6654</v>
      </c>
      <c r="D4535" t="s">
        <v>6655</v>
      </c>
    </row>
    <row r="4536" spans="3:4" ht="15">
      <c r="C4536" t="s">
        <v>6656</v>
      </c>
      <c r="D4536" t="s">
        <v>6657</v>
      </c>
    </row>
    <row r="4537" spans="3:4" ht="15">
      <c r="C4537" t="s">
        <v>920</v>
      </c>
      <c r="D4537" t="s">
        <v>6658</v>
      </c>
    </row>
    <row r="4538" spans="3:4" ht="15">
      <c r="C4538" t="s">
        <v>6659</v>
      </c>
      <c r="D4538" t="s">
        <v>9337</v>
      </c>
    </row>
    <row r="4539" spans="3:4" ht="15">
      <c r="C4539" t="s">
        <v>2144</v>
      </c>
      <c r="D4539" t="s">
        <v>9338</v>
      </c>
    </row>
    <row r="4540" spans="3:4" ht="15">
      <c r="C4540" t="s">
        <v>9339</v>
      </c>
      <c r="D4540" t="s">
        <v>9340</v>
      </c>
    </row>
    <row r="4541" spans="3:4" ht="15">
      <c r="C4541" t="s">
        <v>9341</v>
      </c>
      <c r="D4541" t="s">
        <v>9342</v>
      </c>
    </row>
    <row r="4542" spans="3:4" ht="15">
      <c r="C4542" t="s">
        <v>9343</v>
      </c>
      <c r="D4542" t="s">
        <v>9344</v>
      </c>
    </row>
    <row r="4543" spans="3:4" ht="15">
      <c r="C4543" t="s">
        <v>9345</v>
      </c>
      <c r="D4543" t="s">
        <v>9346</v>
      </c>
    </row>
    <row r="4544" spans="3:4" ht="15">
      <c r="C4544" t="s">
        <v>998</v>
      </c>
      <c r="D4544" t="s">
        <v>9347</v>
      </c>
    </row>
    <row r="4545" spans="3:4" ht="15">
      <c r="C4545" t="s">
        <v>2183</v>
      </c>
      <c r="D4545" t="s">
        <v>9348</v>
      </c>
    </row>
    <row r="4546" spans="3:4" ht="15">
      <c r="C4546" t="s">
        <v>9349</v>
      </c>
      <c r="D4546" t="s">
        <v>9350</v>
      </c>
    </row>
    <row r="4547" spans="3:4" ht="15">
      <c r="C4547" t="s">
        <v>9351</v>
      </c>
      <c r="D4547" t="s">
        <v>9352</v>
      </c>
    </row>
    <row r="4548" spans="3:4" ht="15">
      <c r="C4548" t="s">
        <v>9353</v>
      </c>
      <c r="D4548" t="s">
        <v>9354</v>
      </c>
    </row>
    <row r="4549" spans="3:4" ht="15">
      <c r="C4549" t="s">
        <v>9099</v>
      </c>
      <c r="D4549" t="s">
        <v>9355</v>
      </c>
    </row>
    <row r="4550" spans="3:4" ht="15">
      <c r="C4550" t="s">
        <v>9356</v>
      </c>
      <c r="D4550" t="s">
        <v>9357</v>
      </c>
    </row>
    <row r="4551" spans="3:4" ht="15">
      <c r="C4551" t="s">
        <v>9358</v>
      </c>
      <c r="D4551" t="s">
        <v>9359</v>
      </c>
    </row>
    <row r="4552" spans="3:4" ht="15">
      <c r="C4552" t="s">
        <v>9360</v>
      </c>
      <c r="D4552" t="s">
        <v>9361</v>
      </c>
    </row>
    <row r="4553" spans="3:4" ht="15">
      <c r="C4553" t="s">
        <v>9362</v>
      </c>
      <c r="D4553" t="s">
        <v>9363</v>
      </c>
    </row>
    <row r="4554" spans="3:4" ht="15">
      <c r="C4554" t="s">
        <v>9364</v>
      </c>
      <c r="D4554" t="s">
        <v>9365</v>
      </c>
    </row>
    <row r="4555" spans="3:4" ht="15">
      <c r="C4555" t="s">
        <v>9366</v>
      </c>
      <c r="D4555" t="s">
        <v>9367</v>
      </c>
    </row>
    <row r="4556" spans="3:4" ht="15">
      <c r="C4556" t="s">
        <v>9368</v>
      </c>
      <c r="D4556" t="s">
        <v>9369</v>
      </c>
    </row>
    <row r="4557" spans="3:4" ht="15">
      <c r="C4557" t="s">
        <v>9370</v>
      </c>
      <c r="D4557" t="s">
        <v>9371</v>
      </c>
    </row>
    <row r="4558" spans="3:4" ht="15">
      <c r="C4558" t="s">
        <v>9372</v>
      </c>
      <c r="D4558" t="s">
        <v>9373</v>
      </c>
    </row>
    <row r="4559" spans="3:4" ht="15">
      <c r="C4559" t="s">
        <v>9374</v>
      </c>
      <c r="D4559" t="s">
        <v>9375</v>
      </c>
    </row>
    <row r="4560" spans="3:4" ht="15">
      <c r="C4560" t="s">
        <v>9376</v>
      </c>
      <c r="D4560" t="s">
        <v>9377</v>
      </c>
    </row>
    <row r="4561" spans="3:4" ht="15">
      <c r="C4561" t="s">
        <v>9378</v>
      </c>
      <c r="D4561" t="s">
        <v>9379</v>
      </c>
    </row>
    <row r="4562" spans="3:4" ht="15">
      <c r="C4562" t="s">
        <v>9380</v>
      </c>
      <c r="D4562" t="s">
        <v>9381</v>
      </c>
    </row>
    <row r="4563" spans="3:4" ht="15">
      <c r="C4563" t="s">
        <v>9382</v>
      </c>
      <c r="D4563" t="s">
        <v>9383</v>
      </c>
    </row>
    <row r="4564" spans="3:4" ht="15">
      <c r="C4564" t="s">
        <v>9384</v>
      </c>
      <c r="D4564" t="s">
        <v>9385</v>
      </c>
    </row>
    <row r="4565" spans="3:4" ht="15">
      <c r="C4565" t="s">
        <v>9264</v>
      </c>
      <c r="D4565" t="s">
        <v>9386</v>
      </c>
    </row>
    <row r="4566" spans="3:4" ht="15">
      <c r="C4566" t="s">
        <v>9387</v>
      </c>
      <c r="D4566" t="s">
        <v>9388</v>
      </c>
    </row>
    <row r="4567" spans="3:4" ht="15">
      <c r="C4567" t="s">
        <v>9389</v>
      </c>
      <c r="D4567" t="s">
        <v>9390</v>
      </c>
    </row>
    <row r="4568" spans="3:4" ht="15">
      <c r="C4568" t="s">
        <v>2144</v>
      </c>
      <c r="D4568" t="s">
        <v>9391</v>
      </c>
    </row>
    <row r="4569" spans="3:4" ht="15">
      <c r="C4569" t="s">
        <v>9392</v>
      </c>
      <c r="D4569" t="s">
        <v>9393</v>
      </c>
    </row>
    <row r="4570" spans="3:4" ht="15">
      <c r="C4570" t="s">
        <v>9394</v>
      </c>
      <c r="D4570" t="s">
        <v>9395</v>
      </c>
    </row>
    <row r="4571" spans="3:4" ht="15">
      <c r="C4571" t="s">
        <v>9396</v>
      </c>
      <c r="D4571" t="s">
        <v>9397</v>
      </c>
    </row>
    <row r="4572" spans="3:4" ht="15">
      <c r="C4572" t="s">
        <v>9398</v>
      </c>
      <c r="D4572" t="s">
        <v>9399</v>
      </c>
    </row>
    <row r="4573" spans="3:4" ht="15">
      <c r="C4573" t="s">
        <v>9400</v>
      </c>
      <c r="D4573" t="s">
        <v>9401</v>
      </c>
    </row>
    <row r="4574" spans="3:4" ht="15">
      <c r="C4574" t="s">
        <v>9402</v>
      </c>
      <c r="D4574" t="s">
        <v>9403</v>
      </c>
    </row>
    <row r="4575" spans="3:4" ht="15">
      <c r="C4575" t="s">
        <v>9404</v>
      </c>
      <c r="D4575" t="s">
        <v>9405</v>
      </c>
    </row>
    <row r="4576" spans="3:4" ht="15">
      <c r="C4576" t="s">
        <v>9406</v>
      </c>
      <c r="D4576" t="s">
        <v>9407</v>
      </c>
    </row>
    <row r="4577" spans="3:4" ht="15">
      <c r="C4577" t="s">
        <v>9408</v>
      </c>
      <c r="D4577" t="s">
        <v>9409</v>
      </c>
    </row>
    <row r="4578" spans="3:4" ht="15">
      <c r="C4578" t="s">
        <v>9410</v>
      </c>
      <c r="D4578" t="s">
        <v>9411</v>
      </c>
    </row>
    <row r="4579" spans="3:4" ht="15">
      <c r="C4579" t="s">
        <v>9412</v>
      </c>
      <c r="D4579" t="s">
        <v>9413</v>
      </c>
    </row>
    <row r="4580" spans="3:4" ht="15">
      <c r="C4580" t="s">
        <v>9414</v>
      </c>
      <c r="D4580" t="s">
        <v>9415</v>
      </c>
    </row>
    <row r="4581" spans="3:4" ht="15">
      <c r="C4581" t="s">
        <v>9416</v>
      </c>
      <c r="D4581" t="s">
        <v>9417</v>
      </c>
    </row>
    <row r="4582" spans="3:4" ht="15">
      <c r="C4582" t="s">
        <v>9418</v>
      </c>
      <c r="D4582" t="s">
        <v>9419</v>
      </c>
    </row>
    <row r="4583" spans="3:4" ht="15">
      <c r="C4583" t="s">
        <v>1332</v>
      </c>
      <c r="D4583" t="s">
        <v>9420</v>
      </c>
    </row>
    <row r="4584" spans="3:4" ht="15">
      <c r="C4584" t="s">
        <v>9421</v>
      </c>
      <c r="D4584" t="s">
        <v>9422</v>
      </c>
    </row>
    <row r="4585" spans="3:4" ht="15">
      <c r="C4585" t="s">
        <v>9423</v>
      </c>
      <c r="D4585" t="s">
        <v>9424</v>
      </c>
    </row>
    <row r="4586" spans="3:4" ht="15">
      <c r="C4586" t="s">
        <v>9425</v>
      </c>
      <c r="D4586" t="s">
        <v>9426</v>
      </c>
    </row>
    <row r="4587" spans="3:4" ht="15">
      <c r="C4587" t="s">
        <v>9179</v>
      </c>
      <c r="D4587" t="s">
        <v>9427</v>
      </c>
    </row>
    <row r="4588" spans="3:4" ht="15">
      <c r="C4588" t="s">
        <v>9428</v>
      </c>
      <c r="D4588" t="s">
        <v>9429</v>
      </c>
    </row>
    <row r="4589" spans="3:4" ht="15">
      <c r="C4589" t="s">
        <v>9430</v>
      </c>
      <c r="D4589" t="s">
        <v>9431</v>
      </c>
    </row>
    <row r="4590" spans="3:4" ht="15">
      <c r="C4590" t="s">
        <v>9432</v>
      </c>
      <c r="D4590" t="s">
        <v>9433</v>
      </c>
    </row>
    <row r="4591" spans="3:4" ht="15">
      <c r="C4591" t="s">
        <v>9434</v>
      </c>
      <c r="D4591" t="s">
        <v>9435</v>
      </c>
    </row>
    <row r="4592" spans="3:4" ht="15">
      <c r="C4592" t="s">
        <v>9436</v>
      </c>
      <c r="D4592" t="s">
        <v>9437</v>
      </c>
    </row>
    <row r="4593" spans="3:4" ht="15">
      <c r="C4593" t="s">
        <v>9438</v>
      </c>
      <c r="D4593" t="s">
        <v>9439</v>
      </c>
    </row>
    <row r="4594" spans="3:4" ht="15">
      <c r="C4594" t="s">
        <v>9440</v>
      </c>
      <c r="D4594" t="s">
        <v>9441</v>
      </c>
    </row>
    <row r="4595" spans="3:4" ht="15">
      <c r="C4595" t="s">
        <v>9442</v>
      </c>
      <c r="D4595" t="s">
        <v>9443</v>
      </c>
    </row>
    <row r="4596" spans="3:4" ht="15">
      <c r="C4596" t="s">
        <v>9444</v>
      </c>
      <c r="D4596" t="s">
        <v>9445</v>
      </c>
    </row>
    <row r="4597" spans="3:4" ht="15">
      <c r="C4597" t="s">
        <v>9446</v>
      </c>
      <c r="D4597" t="s">
        <v>9447</v>
      </c>
    </row>
    <row r="4598" spans="3:4" ht="15">
      <c r="C4598" t="s">
        <v>9448</v>
      </c>
      <c r="D4598" t="s">
        <v>9449</v>
      </c>
    </row>
    <row r="4599" spans="3:4" ht="15">
      <c r="C4599" t="s">
        <v>9450</v>
      </c>
      <c r="D4599" t="s">
        <v>9451</v>
      </c>
    </row>
    <row r="4600" spans="3:4" ht="15">
      <c r="C4600" t="s">
        <v>9452</v>
      </c>
      <c r="D4600" t="s">
        <v>9453</v>
      </c>
    </row>
    <row r="4601" spans="3:4" ht="15">
      <c r="C4601" t="s">
        <v>9454</v>
      </c>
      <c r="D4601" t="s">
        <v>9455</v>
      </c>
    </row>
    <row r="4602" spans="3:4" ht="15">
      <c r="C4602" t="s">
        <v>9456</v>
      </c>
      <c r="D4602" t="s">
        <v>9457</v>
      </c>
    </row>
    <row r="4603" spans="3:4" ht="15">
      <c r="C4603" t="s">
        <v>9458</v>
      </c>
      <c r="D4603" t="s">
        <v>9459</v>
      </c>
    </row>
    <row r="4604" spans="3:4" ht="15">
      <c r="C4604" t="s">
        <v>9460</v>
      </c>
      <c r="D4604" t="s">
        <v>9461</v>
      </c>
    </row>
    <row r="4605" spans="3:4" ht="15">
      <c r="C4605" t="s">
        <v>9462</v>
      </c>
      <c r="D4605" t="s">
        <v>9463</v>
      </c>
    </row>
    <row r="4606" spans="3:4" ht="15">
      <c r="C4606" t="s">
        <v>9464</v>
      </c>
      <c r="D4606" t="s">
        <v>9465</v>
      </c>
    </row>
    <row r="4607" spans="3:4" ht="15">
      <c r="C4607" t="s">
        <v>9466</v>
      </c>
      <c r="D4607" t="s">
        <v>9467</v>
      </c>
    </row>
    <row r="4608" spans="3:4" ht="15">
      <c r="C4608" t="s">
        <v>9468</v>
      </c>
      <c r="D4608" t="s">
        <v>9469</v>
      </c>
    </row>
    <row r="4609" spans="3:4" ht="15">
      <c r="C4609" t="s">
        <v>9470</v>
      </c>
      <c r="D4609" t="s">
        <v>9471</v>
      </c>
    </row>
    <row r="4610" spans="3:4" ht="15">
      <c r="C4610" t="s">
        <v>9472</v>
      </c>
      <c r="D4610" t="s">
        <v>9473</v>
      </c>
    </row>
    <row r="4611" spans="3:4" ht="15">
      <c r="C4611" t="s">
        <v>9474</v>
      </c>
      <c r="D4611" t="s">
        <v>9475</v>
      </c>
    </row>
    <row r="4612" spans="3:4" ht="15">
      <c r="C4612" t="s">
        <v>9476</v>
      </c>
      <c r="D4612" t="s">
        <v>9477</v>
      </c>
    </row>
    <row r="4613" spans="3:4" ht="15">
      <c r="C4613" t="s">
        <v>9478</v>
      </c>
      <c r="D4613" t="s">
        <v>9479</v>
      </c>
    </row>
    <row r="4614" spans="3:4" ht="15">
      <c r="C4614" t="s">
        <v>7045</v>
      </c>
      <c r="D4614" t="s">
        <v>9480</v>
      </c>
    </row>
    <row r="4615" spans="3:4" ht="15">
      <c r="C4615" t="s">
        <v>9481</v>
      </c>
      <c r="D4615" t="s">
        <v>9482</v>
      </c>
    </row>
    <row r="4616" spans="3:4" ht="15">
      <c r="C4616" t="s">
        <v>9483</v>
      </c>
      <c r="D4616" t="s">
        <v>9484</v>
      </c>
    </row>
    <row r="4617" spans="3:4" ht="15">
      <c r="C4617" t="s">
        <v>8762</v>
      </c>
      <c r="D4617" t="s">
        <v>9485</v>
      </c>
    </row>
    <row r="4618" spans="3:4" ht="15">
      <c r="C4618" t="s">
        <v>9486</v>
      </c>
      <c r="D4618" t="s">
        <v>9487</v>
      </c>
    </row>
    <row r="4619" spans="3:4" ht="15">
      <c r="C4619" t="s">
        <v>9488</v>
      </c>
      <c r="D4619" t="s">
        <v>9489</v>
      </c>
    </row>
    <row r="4620" spans="3:4" ht="15">
      <c r="C4620" t="s">
        <v>9490</v>
      </c>
      <c r="D4620" t="s">
        <v>9491</v>
      </c>
    </row>
    <row r="4621" spans="3:4" ht="15">
      <c r="C4621" t="s">
        <v>9492</v>
      </c>
      <c r="D4621" t="s">
        <v>9493</v>
      </c>
    </row>
    <row r="4622" spans="3:4" ht="15">
      <c r="C4622" t="s">
        <v>9494</v>
      </c>
      <c r="D4622" t="s">
        <v>9495</v>
      </c>
    </row>
    <row r="4623" spans="3:4" ht="15">
      <c r="C4623" t="s">
        <v>9496</v>
      </c>
      <c r="D4623" t="s">
        <v>9497</v>
      </c>
    </row>
    <row r="4624" spans="3:4" ht="15">
      <c r="C4624" t="s">
        <v>9498</v>
      </c>
      <c r="D4624" t="s">
        <v>9499</v>
      </c>
    </row>
    <row r="4625" spans="3:4" ht="15">
      <c r="C4625" t="s">
        <v>9500</v>
      </c>
      <c r="D4625" t="s">
        <v>9501</v>
      </c>
    </row>
    <row r="4626" spans="3:4" ht="15">
      <c r="C4626" t="s">
        <v>9502</v>
      </c>
      <c r="D4626" t="s">
        <v>9503</v>
      </c>
    </row>
    <row r="4627" spans="3:4" ht="15">
      <c r="C4627" t="s">
        <v>9504</v>
      </c>
      <c r="D4627" t="s">
        <v>9505</v>
      </c>
    </row>
    <row r="4628" spans="3:4" ht="15">
      <c r="C4628" t="s">
        <v>9506</v>
      </c>
      <c r="D4628" t="s">
        <v>9507</v>
      </c>
    </row>
    <row r="4629" spans="3:4" ht="15">
      <c r="C4629" t="s">
        <v>4557</v>
      </c>
      <c r="D4629" t="s">
        <v>9508</v>
      </c>
    </row>
    <row r="4630" spans="3:4" ht="15">
      <c r="C4630" t="s">
        <v>9509</v>
      </c>
      <c r="D4630" t="s">
        <v>9510</v>
      </c>
    </row>
    <row r="4631" spans="3:4" ht="15">
      <c r="C4631" t="s">
        <v>9511</v>
      </c>
      <c r="D4631" t="s">
        <v>9512</v>
      </c>
    </row>
    <row r="4632" spans="3:4" ht="15">
      <c r="C4632" t="s">
        <v>9513</v>
      </c>
      <c r="D4632" t="s">
        <v>9514</v>
      </c>
    </row>
    <row r="4633" spans="3:4" ht="15">
      <c r="C4633" t="s">
        <v>9515</v>
      </c>
      <c r="D4633" t="s">
        <v>9516</v>
      </c>
    </row>
    <row r="4634" spans="3:4" ht="15">
      <c r="C4634" t="s">
        <v>9517</v>
      </c>
      <c r="D4634" t="s">
        <v>9518</v>
      </c>
    </row>
    <row r="4635" spans="3:4" ht="15">
      <c r="C4635" t="s">
        <v>9519</v>
      </c>
      <c r="D4635" t="s">
        <v>9520</v>
      </c>
    </row>
    <row r="4636" spans="3:4" ht="15">
      <c r="C4636" t="s">
        <v>9521</v>
      </c>
      <c r="D4636" t="s">
        <v>9522</v>
      </c>
    </row>
    <row r="4637" spans="3:4" ht="15">
      <c r="C4637" t="s">
        <v>9523</v>
      </c>
      <c r="D4637" t="s">
        <v>9524</v>
      </c>
    </row>
    <row r="4638" spans="3:4" ht="15">
      <c r="C4638" t="s">
        <v>9525</v>
      </c>
      <c r="D4638" t="s">
        <v>9526</v>
      </c>
    </row>
    <row r="4639" spans="3:4" ht="15">
      <c r="C4639" t="s">
        <v>9527</v>
      </c>
      <c r="D4639" t="s">
        <v>9528</v>
      </c>
    </row>
    <row r="4640" spans="3:4" ht="15">
      <c r="C4640" t="s">
        <v>9529</v>
      </c>
      <c r="D4640" t="s">
        <v>9530</v>
      </c>
    </row>
    <row r="4641" spans="3:4" ht="15">
      <c r="C4641" t="s">
        <v>9531</v>
      </c>
      <c r="D4641" t="s">
        <v>9532</v>
      </c>
    </row>
    <row r="4642" spans="3:4" ht="15">
      <c r="C4642" t="s">
        <v>9533</v>
      </c>
      <c r="D4642" t="s">
        <v>9534</v>
      </c>
    </row>
    <row r="4643" spans="3:4" ht="15">
      <c r="C4643" t="s">
        <v>9535</v>
      </c>
      <c r="D4643" t="s">
        <v>9536</v>
      </c>
    </row>
    <row r="4644" spans="3:4" ht="15">
      <c r="C4644" t="s">
        <v>9537</v>
      </c>
      <c r="D4644" t="s">
        <v>9538</v>
      </c>
    </row>
    <row r="4645" spans="3:4" ht="15">
      <c r="C4645" t="s">
        <v>9539</v>
      </c>
      <c r="D4645" t="s">
        <v>9540</v>
      </c>
    </row>
    <row r="4646" spans="3:4" ht="15">
      <c r="C4646" t="s">
        <v>9541</v>
      </c>
      <c r="D4646" t="s">
        <v>9542</v>
      </c>
    </row>
    <row r="4647" spans="3:4" ht="15">
      <c r="C4647" t="s">
        <v>2284</v>
      </c>
      <c r="D4647" t="s">
        <v>9543</v>
      </c>
    </row>
    <row r="4648" spans="3:4" ht="15">
      <c r="C4648" t="s">
        <v>9544</v>
      </c>
      <c r="D4648" t="s">
        <v>9545</v>
      </c>
    </row>
    <row r="4649" spans="3:4" ht="15">
      <c r="C4649" t="s">
        <v>9546</v>
      </c>
      <c r="D4649" t="s">
        <v>9547</v>
      </c>
    </row>
    <row r="4650" spans="3:4" ht="15">
      <c r="C4650" t="s">
        <v>9548</v>
      </c>
      <c r="D4650" t="s">
        <v>9549</v>
      </c>
    </row>
    <row r="4651" spans="3:4" ht="15">
      <c r="C4651" t="s">
        <v>9550</v>
      </c>
      <c r="D4651" t="s">
        <v>9551</v>
      </c>
    </row>
    <row r="4652" spans="3:4" ht="15">
      <c r="C4652" t="s">
        <v>4489</v>
      </c>
      <c r="D4652" t="s">
        <v>9552</v>
      </c>
    </row>
    <row r="4653" spans="3:4" ht="15">
      <c r="C4653" t="s">
        <v>9553</v>
      </c>
      <c r="D4653" t="s">
        <v>9554</v>
      </c>
    </row>
    <row r="4654" spans="3:4" ht="15">
      <c r="C4654" t="s">
        <v>9555</v>
      </c>
      <c r="D4654" t="s">
        <v>9556</v>
      </c>
    </row>
    <row r="4655" spans="3:4" ht="15">
      <c r="C4655" t="s">
        <v>9557</v>
      </c>
      <c r="D4655" t="s">
        <v>9558</v>
      </c>
    </row>
    <row r="4656" spans="3:4" ht="15">
      <c r="C4656" t="s">
        <v>9559</v>
      </c>
      <c r="D4656" t="s">
        <v>9560</v>
      </c>
    </row>
    <row r="4657" spans="3:4" ht="15">
      <c r="C4657" t="s">
        <v>9561</v>
      </c>
      <c r="D4657" t="s">
        <v>9562</v>
      </c>
    </row>
    <row r="4658" spans="3:4" ht="15">
      <c r="C4658" t="s">
        <v>9563</v>
      </c>
      <c r="D4658" t="s">
        <v>9564</v>
      </c>
    </row>
    <row r="4659" spans="3:4" ht="15">
      <c r="C4659" t="s">
        <v>9565</v>
      </c>
      <c r="D4659" t="s">
        <v>9566</v>
      </c>
    </row>
    <row r="4660" spans="3:4" ht="15">
      <c r="C4660" t="s">
        <v>9567</v>
      </c>
      <c r="D4660" t="s">
        <v>9568</v>
      </c>
    </row>
    <row r="4661" spans="3:4" ht="15">
      <c r="C4661" t="s">
        <v>5831</v>
      </c>
      <c r="D4661" t="s">
        <v>9569</v>
      </c>
    </row>
    <row r="4662" spans="3:4" ht="15">
      <c r="C4662" t="s">
        <v>9570</v>
      </c>
      <c r="D4662" t="s">
        <v>9571</v>
      </c>
    </row>
    <row r="4663" spans="3:4" ht="15">
      <c r="C4663" t="s">
        <v>9572</v>
      </c>
      <c r="D4663" t="s">
        <v>9573</v>
      </c>
    </row>
    <row r="4664" spans="3:4" ht="15">
      <c r="C4664" t="s">
        <v>9574</v>
      </c>
      <c r="D4664" t="s">
        <v>9575</v>
      </c>
    </row>
    <row r="4665" spans="3:4" ht="15">
      <c r="C4665" t="s">
        <v>4497</v>
      </c>
      <c r="D4665" t="s">
        <v>9576</v>
      </c>
    </row>
    <row r="4666" spans="3:4" ht="15">
      <c r="C4666" t="s">
        <v>9577</v>
      </c>
      <c r="D4666" t="s">
        <v>9578</v>
      </c>
    </row>
    <row r="4667" spans="3:4" ht="15">
      <c r="C4667" t="s">
        <v>9579</v>
      </c>
      <c r="D4667" t="s">
        <v>9580</v>
      </c>
    </row>
    <row r="4668" spans="3:4" ht="15">
      <c r="C4668" t="s">
        <v>4176</v>
      </c>
      <c r="D4668" t="s">
        <v>9581</v>
      </c>
    </row>
    <row r="4669" spans="3:4" ht="15">
      <c r="C4669" t="s">
        <v>9158</v>
      </c>
      <c r="D4669" t="s">
        <v>9582</v>
      </c>
    </row>
    <row r="4670" spans="3:4" ht="15">
      <c r="C4670" t="s">
        <v>9583</v>
      </c>
      <c r="D4670" t="s">
        <v>9584</v>
      </c>
    </row>
    <row r="4671" spans="3:4" ht="15">
      <c r="C4671" t="s">
        <v>9585</v>
      </c>
      <c r="D4671" t="s">
        <v>9586</v>
      </c>
    </row>
    <row r="4672" spans="3:4" ht="15">
      <c r="C4672" t="s">
        <v>196</v>
      </c>
      <c r="D4672" t="s">
        <v>9587</v>
      </c>
    </row>
    <row r="4673" spans="3:4" ht="15">
      <c r="C4673" t="s">
        <v>9588</v>
      </c>
      <c r="D4673" t="s">
        <v>9589</v>
      </c>
    </row>
    <row r="4674" spans="3:4" ht="15">
      <c r="C4674" t="s">
        <v>9590</v>
      </c>
      <c r="D4674" t="s">
        <v>9591</v>
      </c>
    </row>
    <row r="4675" spans="3:4" ht="15">
      <c r="C4675" t="s">
        <v>6926</v>
      </c>
      <c r="D4675" t="s">
        <v>9592</v>
      </c>
    </row>
    <row r="4676" spans="3:4" ht="15">
      <c r="C4676" t="s">
        <v>4232</v>
      </c>
      <c r="D4676" t="s">
        <v>9593</v>
      </c>
    </row>
    <row r="4677" spans="3:4" ht="15">
      <c r="C4677" t="s">
        <v>2292</v>
      </c>
      <c r="D4677" t="s">
        <v>9594</v>
      </c>
    </row>
    <row r="4678" spans="3:4" ht="15">
      <c r="C4678" t="s">
        <v>2149</v>
      </c>
      <c r="D4678" t="s">
        <v>9595</v>
      </c>
    </row>
    <row r="4679" spans="3:4" ht="15">
      <c r="C4679" t="s">
        <v>9596</v>
      </c>
      <c r="D4679" t="s">
        <v>9597</v>
      </c>
    </row>
    <row r="4680" spans="3:4" ht="15">
      <c r="C4680" t="s">
        <v>7071</v>
      </c>
      <c r="D4680" t="s">
        <v>9598</v>
      </c>
    </row>
    <row r="4681" spans="3:4" ht="15">
      <c r="C4681" t="s">
        <v>9599</v>
      </c>
      <c r="D4681" t="s">
        <v>9600</v>
      </c>
    </row>
    <row r="4682" spans="3:4" ht="15">
      <c r="C4682" t="s">
        <v>9601</v>
      </c>
      <c r="D4682" t="s">
        <v>9602</v>
      </c>
    </row>
    <row r="4683" spans="3:4" ht="15">
      <c r="C4683" t="s">
        <v>9603</v>
      </c>
      <c r="D4683" t="s">
        <v>9604</v>
      </c>
    </row>
    <row r="4684" spans="3:4" ht="15">
      <c r="C4684" t="s">
        <v>9605</v>
      </c>
      <c r="D4684" t="s">
        <v>9606</v>
      </c>
    </row>
    <row r="4685" spans="3:4" ht="15">
      <c r="C4685" t="s">
        <v>9607</v>
      </c>
      <c r="D4685" t="s">
        <v>9608</v>
      </c>
    </row>
    <row r="4686" spans="3:4" ht="15">
      <c r="C4686" t="s">
        <v>310</v>
      </c>
      <c r="D4686" t="s">
        <v>9609</v>
      </c>
    </row>
    <row r="4687" spans="3:4" ht="15">
      <c r="C4687" t="s">
        <v>9610</v>
      </c>
      <c r="D4687" t="s">
        <v>9611</v>
      </c>
    </row>
    <row r="4688" spans="3:4" ht="15">
      <c r="C4688" t="s">
        <v>9612</v>
      </c>
      <c r="D4688" t="s">
        <v>9613</v>
      </c>
    </row>
    <row r="4689" spans="3:4" ht="15">
      <c r="C4689" t="s">
        <v>9614</v>
      </c>
      <c r="D4689" t="s">
        <v>9615</v>
      </c>
    </row>
    <row r="4690" spans="3:4" ht="15">
      <c r="C4690" t="s">
        <v>9616</v>
      </c>
      <c r="D4690" t="s">
        <v>9617</v>
      </c>
    </row>
    <row r="4691" spans="3:4" ht="15">
      <c r="C4691" t="s">
        <v>9618</v>
      </c>
      <c r="D4691" t="s">
        <v>9619</v>
      </c>
    </row>
    <row r="4692" spans="3:4" ht="15">
      <c r="C4692" t="s">
        <v>7234</v>
      </c>
      <c r="D4692" t="s">
        <v>9620</v>
      </c>
    </row>
    <row r="4693" spans="3:4" ht="15">
      <c r="C4693" t="s">
        <v>9621</v>
      </c>
      <c r="D4693" t="s">
        <v>9622</v>
      </c>
    </row>
    <row r="4694" spans="3:4" ht="15">
      <c r="C4694" t="s">
        <v>9623</v>
      </c>
      <c r="D4694" t="s">
        <v>9624</v>
      </c>
    </row>
    <row r="4695" spans="3:4" ht="15">
      <c r="C4695" t="s">
        <v>3648</v>
      </c>
      <c r="D4695" t="s">
        <v>9625</v>
      </c>
    </row>
    <row r="4696" spans="3:4" ht="15">
      <c r="C4696" t="s">
        <v>9626</v>
      </c>
      <c r="D4696" t="s">
        <v>9627</v>
      </c>
    </row>
    <row r="4697" spans="3:4" ht="15">
      <c r="C4697" t="s">
        <v>4166</v>
      </c>
      <c r="D4697" t="s">
        <v>9628</v>
      </c>
    </row>
    <row r="4698" spans="3:4" ht="15">
      <c r="C4698" t="s">
        <v>9629</v>
      </c>
      <c r="D4698" t="s">
        <v>9630</v>
      </c>
    </row>
    <row r="4699" spans="3:4" ht="15">
      <c r="C4699" t="s">
        <v>9104</v>
      </c>
      <c r="D4699" t="s">
        <v>9631</v>
      </c>
    </row>
    <row r="4700" spans="3:4" ht="15">
      <c r="C4700" t="s">
        <v>9632</v>
      </c>
      <c r="D4700" t="s">
        <v>9633</v>
      </c>
    </row>
    <row r="4701" spans="3:4" ht="15">
      <c r="C4701" t="s">
        <v>952</v>
      </c>
      <c r="D4701" t="s">
        <v>9634</v>
      </c>
    </row>
    <row r="4702" spans="3:4" ht="15">
      <c r="C4702" t="s">
        <v>5424</v>
      </c>
      <c r="D4702" t="s">
        <v>9635</v>
      </c>
    </row>
    <row r="4703" spans="3:4" ht="15">
      <c r="C4703" t="s">
        <v>9636</v>
      </c>
      <c r="D4703" t="s">
        <v>9637</v>
      </c>
    </row>
    <row r="4704" spans="3:4" ht="15">
      <c r="C4704" t="s">
        <v>9638</v>
      </c>
      <c r="D4704" t="s">
        <v>9639</v>
      </c>
    </row>
    <row r="4705" spans="3:4" ht="15">
      <c r="C4705" t="s">
        <v>8486</v>
      </c>
      <c r="D4705" t="s">
        <v>9640</v>
      </c>
    </row>
    <row r="4706" spans="3:4" ht="15">
      <c r="C4706" t="s">
        <v>9641</v>
      </c>
      <c r="D4706" t="s">
        <v>9642</v>
      </c>
    </row>
    <row r="4707" spans="3:4" ht="15">
      <c r="C4707" t="s">
        <v>9643</v>
      </c>
      <c r="D4707" t="s">
        <v>9644</v>
      </c>
    </row>
    <row r="4708" spans="3:4" ht="15">
      <c r="C4708" t="s">
        <v>9645</v>
      </c>
      <c r="D4708" t="s">
        <v>9646</v>
      </c>
    </row>
    <row r="4709" spans="3:4" ht="15">
      <c r="C4709" t="s">
        <v>9201</v>
      </c>
      <c r="D4709" t="s">
        <v>9647</v>
      </c>
    </row>
    <row r="4710" spans="3:4" ht="15">
      <c r="C4710" t="s">
        <v>9648</v>
      </c>
      <c r="D4710" t="s">
        <v>9649</v>
      </c>
    </row>
    <row r="4711" spans="3:4" ht="15">
      <c r="C4711" t="s">
        <v>9650</v>
      </c>
      <c r="D4711" t="s">
        <v>9651</v>
      </c>
    </row>
    <row r="4712" spans="3:4" ht="15">
      <c r="C4712" t="s">
        <v>9652</v>
      </c>
      <c r="D4712" t="s">
        <v>9653</v>
      </c>
    </row>
    <row r="4713" spans="3:4" ht="15">
      <c r="C4713" t="s">
        <v>4475</v>
      </c>
      <c r="D4713" t="s">
        <v>9654</v>
      </c>
    </row>
    <row r="4714" spans="3:4" ht="15">
      <c r="C4714" t="s">
        <v>9655</v>
      </c>
      <c r="D4714" t="s">
        <v>9656</v>
      </c>
    </row>
    <row r="4715" spans="3:4" ht="15">
      <c r="C4715" t="s">
        <v>9657</v>
      </c>
      <c r="D4715" t="s">
        <v>9658</v>
      </c>
    </row>
    <row r="4716" spans="3:4" ht="15">
      <c r="C4716" t="s">
        <v>9659</v>
      </c>
      <c r="D4716" t="s">
        <v>9660</v>
      </c>
    </row>
    <row r="4717" spans="3:4" ht="15">
      <c r="C4717" t="s">
        <v>9661</v>
      </c>
      <c r="D4717" t="s">
        <v>9662</v>
      </c>
    </row>
    <row r="4718" spans="3:4" ht="15">
      <c r="C4718" t="s">
        <v>9663</v>
      </c>
      <c r="D4718" t="s">
        <v>9664</v>
      </c>
    </row>
    <row r="4719" spans="3:4" ht="15">
      <c r="C4719" t="s">
        <v>6597</v>
      </c>
      <c r="D4719" t="s">
        <v>9665</v>
      </c>
    </row>
    <row r="4720" spans="3:4" ht="15">
      <c r="C4720" t="s">
        <v>9666</v>
      </c>
      <c r="D4720" t="s">
        <v>9667</v>
      </c>
    </row>
    <row r="4721" spans="3:4" ht="15">
      <c r="C4721" t="s">
        <v>9668</v>
      </c>
      <c r="D4721" t="s">
        <v>9669</v>
      </c>
    </row>
    <row r="4722" spans="3:4" ht="15">
      <c r="C4722" t="s">
        <v>6728</v>
      </c>
      <c r="D4722" t="s">
        <v>9670</v>
      </c>
    </row>
    <row r="4723" spans="3:4" ht="15">
      <c r="C4723" t="s">
        <v>9671</v>
      </c>
      <c r="D4723" t="s">
        <v>9672</v>
      </c>
    </row>
    <row r="4724" spans="3:4" ht="15">
      <c r="C4724" t="s">
        <v>9673</v>
      </c>
      <c r="D4724" t="s">
        <v>9674</v>
      </c>
    </row>
    <row r="4725" spans="3:4" ht="15">
      <c r="C4725" t="s">
        <v>9675</v>
      </c>
      <c r="D4725" t="s">
        <v>9676</v>
      </c>
    </row>
    <row r="4726" spans="3:4" ht="15">
      <c r="C4726" t="s">
        <v>6732</v>
      </c>
      <c r="D4726" t="s">
        <v>9677</v>
      </c>
    </row>
    <row r="4727" spans="3:4" ht="15">
      <c r="C4727" t="s">
        <v>1286</v>
      </c>
      <c r="D4727" t="s">
        <v>9678</v>
      </c>
    </row>
    <row r="4728" spans="3:4" ht="15">
      <c r="C4728" t="s">
        <v>9679</v>
      </c>
      <c r="D4728" t="s">
        <v>9680</v>
      </c>
    </row>
    <row r="4729" spans="3:4" ht="15">
      <c r="C4729" t="s">
        <v>9681</v>
      </c>
      <c r="D4729" t="s">
        <v>9682</v>
      </c>
    </row>
    <row r="4730" spans="3:4" ht="15">
      <c r="C4730" t="s">
        <v>9683</v>
      </c>
      <c r="D4730" t="s">
        <v>9684</v>
      </c>
    </row>
    <row r="4731" spans="3:4" ht="15">
      <c r="C4731" t="s">
        <v>9685</v>
      </c>
      <c r="D4731" t="s">
        <v>9686</v>
      </c>
    </row>
    <row r="4732" spans="3:4" ht="15">
      <c r="C4732" t="s">
        <v>9687</v>
      </c>
      <c r="D4732" t="s">
        <v>9688</v>
      </c>
    </row>
    <row r="4733" spans="3:4" ht="15">
      <c r="C4733" t="s">
        <v>9689</v>
      </c>
      <c r="D4733" t="s">
        <v>9690</v>
      </c>
    </row>
    <row r="4734" spans="3:4" ht="15">
      <c r="C4734" t="s">
        <v>9691</v>
      </c>
      <c r="D4734" t="s">
        <v>9692</v>
      </c>
    </row>
    <row r="4735" spans="3:4" ht="15">
      <c r="C4735" t="s">
        <v>9693</v>
      </c>
      <c r="D4735" t="s">
        <v>9694</v>
      </c>
    </row>
    <row r="4736" spans="3:4" ht="15">
      <c r="C4736" t="s">
        <v>9695</v>
      </c>
      <c r="D4736" t="s">
        <v>9696</v>
      </c>
    </row>
    <row r="4737" spans="3:4" ht="15">
      <c r="C4737" t="s">
        <v>4254</v>
      </c>
      <c r="D4737" t="s">
        <v>9697</v>
      </c>
    </row>
    <row r="4738" spans="3:4" ht="15">
      <c r="C4738" t="s">
        <v>7726</v>
      </c>
      <c r="D4738" t="s">
        <v>9698</v>
      </c>
    </row>
    <row r="4739" spans="3:4" ht="15">
      <c r="C4739" t="s">
        <v>9699</v>
      </c>
      <c r="D4739" t="s">
        <v>9700</v>
      </c>
    </row>
    <row r="4740" spans="3:4" ht="15">
      <c r="C4740" t="s">
        <v>9701</v>
      </c>
      <c r="D4740" t="s">
        <v>9702</v>
      </c>
    </row>
    <row r="4741" spans="3:4" ht="15">
      <c r="C4741" t="s">
        <v>5696</v>
      </c>
      <c r="D4741" t="s">
        <v>9703</v>
      </c>
    </row>
    <row r="4742" spans="3:4" ht="15">
      <c r="C4742" t="s">
        <v>4430</v>
      </c>
      <c r="D4742" t="s">
        <v>9704</v>
      </c>
    </row>
    <row r="4743" spans="3:4" ht="15">
      <c r="C4743" t="s">
        <v>9705</v>
      </c>
      <c r="D4743" t="s">
        <v>9706</v>
      </c>
    </row>
    <row r="4744" spans="3:4" ht="15">
      <c r="C4744" t="s">
        <v>9707</v>
      </c>
      <c r="D4744" t="s">
        <v>9708</v>
      </c>
    </row>
    <row r="4745" spans="3:4" ht="15">
      <c r="C4745" t="s">
        <v>9709</v>
      </c>
      <c r="D4745" t="s">
        <v>9710</v>
      </c>
    </row>
    <row r="4746" spans="3:4" ht="15">
      <c r="C4746" t="s">
        <v>9711</v>
      </c>
      <c r="D4746" t="s">
        <v>9712</v>
      </c>
    </row>
    <row r="4747" spans="3:4" ht="15">
      <c r="C4747" t="s">
        <v>4746</v>
      </c>
      <c r="D4747" t="s">
        <v>9713</v>
      </c>
    </row>
    <row r="4748" spans="3:4" ht="15">
      <c r="C4748" t="s">
        <v>9714</v>
      </c>
      <c r="D4748" t="s">
        <v>9715</v>
      </c>
    </row>
    <row r="4749" spans="3:4" ht="15">
      <c r="C4749" t="s">
        <v>9716</v>
      </c>
      <c r="D4749" t="s">
        <v>9717</v>
      </c>
    </row>
    <row r="4750" spans="3:4" ht="15">
      <c r="C4750" t="s">
        <v>9718</v>
      </c>
      <c r="D4750" t="s">
        <v>9719</v>
      </c>
    </row>
    <row r="4751" spans="3:4" ht="15">
      <c r="C4751" t="s">
        <v>9720</v>
      </c>
      <c r="D4751" t="s">
        <v>9721</v>
      </c>
    </row>
    <row r="4752" spans="3:4" ht="15">
      <c r="C4752" t="s">
        <v>8608</v>
      </c>
      <c r="D4752" t="s">
        <v>9722</v>
      </c>
    </row>
    <row r="4753" spans="3:4" ht="15">
      <c r="C4753" t="s">
        <v>4944</v>
      </c>
      <c r="D4753" t="s">
        <v>9723</v>
      </c>
    </row>
    <row r="4754" spans="3:4" ht="15">
      <c r="C4754" t="s">
        <v>9724</v>
      </c>
      <c r="D4754" t="s">
        <v>9725</v>
      </c>
    </row>
    <row r="4755" spans="3:4" ht="15">
      <c r="C4755" t="s">
        <v>7150</v>
      </c>
      <c r="D4755" t="s">
        <v>9726</v>
      </c>
    </row>
    <row r="4756" spans="3:4" ht="15">
      <c r="C4756" t="s">
        <v>9727</v>
      </c>
      <c r="D4756" t="s">
        <v>9728</v>
      </c>
    </row>
    <row r="4757" spans="3:4" ht="15">
      <c r="C4757" t="s">
        <v>9729</v>
      </c>
      <c r="D4757" t="s">
        <v>9730</v>
      </c>
    </row>
    <row r="4758" spans="3:4" ht="15">
      <c r="C4758" t="s">
        <v>9731</v>
      </c>
      <c r="D4758" t="s">
        <v>9732</v>
      </c>
    </row>
    <row r="4759" spans="3:4" ht="15">
      <c r="C4759" t="s">
        <v>9733</v>
      </c>
      <c r="D4759" t="s">
        <v>9734</v>
      </c>
    </row>
    <row r="4760" spans="3:4" ht="15">
      <c r="C4760" t="s">
        <v>4475</v>
      </c>
      <c r="D4760" t="s">
        <v>9735</v>
      </c>
    </row>
    <row r="4761" spans="3:4" ht="15">
      <c r="C4761" t="s">
        <v>9736</v>
      </c>
      <c r="D4761" t="s">
        <v>9737</v>
      </c>
    </row>
    <row r="4762" spans="3:4" ht="15">
      <c r="C4762" t="s">
        <v>9738</v>
      </c>
      <c r="D4762" t="s">
        <v>9739</v>
      </c>
    </row>
    <row r="4763" spans="3:4" ht="15">
      <c r="C4763" t="s">
        <v>9740</v>
      </c>
      <c r="D4763" t="s">
        <v>9741</v>
      </c>
    </row>
    <row r="4764" spans="3:4" ht="15">
      <c r="C4764" t="s">
        <v>9742</v>
      </c>
      <c r="D4764" t="s">
        <v>9743</v>
      </c>
    </row>
    <row r="4765" spans="3:4" ht="15">
      <c r="C4765" t="s">
        <v>9744</v>
      </c>
      <c r="D4765" t="s">
        <v>9745</v>
      </c>
    </row>
    <row r="4766" spans="3:4" ht="15">
      <c r="C4766" t="s">
        <v>9746</v>
      </c>
      <c r="D4766" t="s">
        <v>9747</v>
      </c>
    </row>
    <row r="4767" spans="3:4" ht="15">
      <c r="C4767" t="s">
        <v>9748</v>
      </c>
      <c r="D4767" t="s">
        <v>9749</v>
      </c>
    </row>
    <row r="4768" spans="3:4" ht="15">
      <c r="C4768" t="s">
        <v>9750</v>
      </c>
      <c r="D4768" t="s">
        <v>9751</v>
      </c>
    </row>
    <row r="4769" spans="3:4" ht="15">
      <c r="C4769" t="s">
        <v>4369</v>
      </c>
      <c r="D4769" t="s">
        <v>9752</v>
      </c>
    </row>
    <row r="4770" spans="3:4" ht="15">
      <c r="C4770" t="s">
        <v>3111</v>
      </c>
      <c r="D4770" t="s">
        <v>9753</v>
      </c>
    </row>
    <row r="4771" spans="3:4" ht="15">
      <c r="C4771" t="s">
        <v>9754</v>
      </c>
      <c r="D4771" t="s">
        <v>9755</v>
      </c>
    </row>
    <row r="4772" spans="3:4" ht="15">
      <c r="C4772" t="s">
        <v>9756</v>
      </c>
      <c r="D4772" t="s">
        <v>9757</v>
      </c>
    </row>
    <row r="4773" spans="3:4" ht="15">
      <c r="C4773" t="s">
        <v>3652</v>
      </c>
      <c r="D4773" t="s">
        <v>9758</v>
      </c>
    </row>
    <row r="4774" spans="3:4" ht="15">
      <c r="C4774" t="s">
        <v>2981</v>
      </c>
      <c r="D4774" t="s">
        <v>9759</v>
      </c>
    </row>
    <row r="4775" spans="3:4" ht="15">
      <c r="C4775" t="s">
        <v>9760</v>
      </c>
      <c r="D4775" t="s">
        <v>9761</v>
      </c>
    </row>
    <row r="4776" spans="3:4" ht="15">
      <c r="C4776" t="s">
        <v>9762</v>
      </c>
      <c r="D4776" t="s">
        <v>9763</v>
      </c>
    </row>
    <row r="4777" spans="3:4" ht="15">
      <c r="C4777" t="s">
        <v>9764</v>
      </c>
      <c r="D4777" t="s">
        <v>9765</v>
      </c>
    </row>
    <row r="4778" spans="3:4" ht="15">
      <c r="C4778" t="s">
        <v>9766</v>
      </c>
      <c r="D4778" t="s">
        <v>9767</v>
      </c>
    </row>
    <row r="4779" spans="3:4" ht="15">
      <c r="C4779" t="s">
        <v>9768</v>
      </c>
      <c r="D4779" t="s">
        <v>9769</v>
      </c>
    </row>
    <row r="4780" spans="3:4" ht="15">
      <c r="C4780" t="s">
        <v>9770</v>
      </c>
      <c r="D4780" t="s">
        <v>9771</v>
      </c>
    </row>
    <row r="4781" spans="3:4" ht="15">
      <c r="C4781" t="s">
        <v>9772</v>
      </c>
      <c r="D4781" t="s">
        <v>9773</v>
      </c>
    </row>
    <row r="4782" spans="3:4" ht="15">
      <c r="C4782" t="s">
        <v>9774</v>
      </c>
      <c r="D4782" t="s">
        <v>9775</v>
      </c>
    </row>
    <row r="4783" spans="3:4" ht="15">
      <c r="C4783" t="s">
        <v>9776</v>
      </c>
      <c r="D4783" t="s">
        <v>9777</v>
      </c>
    </row>
    <row r="4784" spans="3:4" ht="15">
      <c r="C4784" t="s">
        <v>9778</v>
      </c>
      <c r="D4784" t="s">
        <v>9779</v>
      </c>
    </row>
    <row r="4785" spans="3:4" ht="15">
      <c r="C4785" t="s">
        <v>9780</v>
      </c>
      <c r="D4785" t="s">
        <v>9781</v>
      </c>
    </row>
    <row r="4786" spans="3:4" ht="15">
      <c r="C4786" t="s">
        <v>9782</v>
      </c>
      <c r="D4786" t="s">
        <v>9783</v>
      </c>
    </row>
    <row r="4787" spans="3:4" ht="15">
      <c r="C4787" t="s">
        <v>9784</v>
      </c>
      <c r="D4787" t="s">
        <v>9785</v>
      </c>
    </row>
    <row r="4788" spans="3:4" ht="15">
      <c r="C4788" t="s">
        <v>9786</v>
      </c>
      <c r="D4788" t="s">
        <v>9787</v>
      </c>
    </row>
    <row r="4789" spans="3:4" ht="15">
      <c r="C4789" t="s">
        <v>9788</v>
      </c>
      <c r="D4789" t="s">
        <v>9789</v>
      </c>
    </row>
    <row r="4790" spans="3:4" ht="15">
      <c r="C4790" t="s">
        <v>9790</v>
      </c>
      <c r="D4790" t="s">
        <v>9791</v>
      </c>
    </row>
    <row r="4791" spans="3:4" ht="15">
      <c r="C4791" t="s">
        <v>9792</v>
      </c>
      <c r="D4791" t="s">
        <v>9793</v>
      </c>
    </row>
    <row r="4792" spans="3:4" ht="15">
      <c r="C4792" t="s">
        <v>9794</v>
      </c>
      <c r="D4792" t="s">
        <v>9795</v>
      </c>
    </row>
    <row r="4793" spans="3:4" ht="15">
      <c r="C4793" t="s">
        <v>9506</v>
      </c>
      <c r="D4793" t="s">
        <v>9796</v>
      </c>
    </row>
    <row r="4794" spans="3:4" ht="15">
      <c r="C4794" t="s">
        <v>9797</v>
      </c>
      <c r="D4794" t="s">
        <v>9798</v>
      </c>
    </row>
    <row r="4795" spans="3:4" ht="15">
      <c r="C4795" t="s">
        <v>9799</v>
      </c>
      <c r="D4795" t="s">
        <v>9800</v>
      </c>
    </row>
    <row r="4796" spans="3:4" ht="15">
      <c r="C4796" t="s">
        <v>9801</v>
      </c>
      <c r="D4796" t="s">
        <v>9802</v>
      </c>
    </row>
    <row r="4797" spans="3:4" ht="15">
      <c r="C4797" t="s">
        <v>9803</v>
      </c>
      <c r="D4797" t="s">
        <v>9804</v>
      </c>
    </row>
    <row r="4798" spans="3:4" ht="15">
      <c r="C4798" t="s">
        <v>9805</v>
      </c>
      <c r="D4798" t="s">
        <v>9806</v>
      </c>
    </row>
    <row r="4799" spans="3:4" ht="15">
      <c r="C4799" t="s">
        <v>9807</v>
      </c>
      <c r="D4799" t="s">
        <v>9808</v>
      </c>
    </row>
    <row r="4800" spans="3:4" ht="15">
      <c r="C4800" t="s">
        <v>9809</v>
      </c>
      <c r="D4800" t="s">
        <v>9810</v>
      </c>
    </row>
    <row r="4801" spans="3:4" ht="15">
      <c r="C4801" t="s">
        <v>9811</v>
      </c>
      <c r="D4801" t="s">
        <v>9812</v>
      </c>
    </row>
    <row r="4802" spans="3:4" ht="15">
      <c r="C4802" t="s">
        <v>9813</v>
      </c>
      <c r="D4802" t="s">
        <v>9814</v>
      </c>
    </row>
    <row r="4803" spans="3:4" ht="15">
      <c r="C4803" t="s">
        <v>9815</v>
      </c>
      <c r="D4803" t="s">
        <v>9816</v>
      </c>
    </row>
    <row r="4804" spans="3:4" ht="15">
      <c r="C4804" t="s">
        <v>9817</v>
      </c>
      <c r="D4804" t="s">
        <v>9818</v>
      </c>
    </row>
    <row r="4805" spans="3:4" ht="15">
      <c r="C4805" t="s">
        <v>9819</v>
      </c>
      <c r="D4805" t="s">
        <v>9820</v>
      </c>
    </row>
    <row r="4806" spans="3:4" ht="15">
      <c r="C4806" t="s">
        <v>9821</v>
      </c>
      <c r="D4806" t="s">
        <v>9822</v>
      </c>
    </row>
    <row r="4807" spans="3:4" ht="15">
      <c r="C4807" t="s">
        <v>9823</v>
      </c>
      <c r="D4807" t="s">
        <v>9824</v>
      </c>
    </row>
    <row r="4808" spans="3:4" ht="15">
      <c r="C4808" t="s">
        <v>6734</v>
      </c>
      <c r="D4808" t="s">
        <v>9825</v>
      </c>
    </row>
    <row r="4809" spans="3:4" ht="15">
      <c r="C4809" t="s">
        <v>9826</v>
      </c>
      <c r="D4809" t="s">
        <v>9827</v>
      </c>
    </row>
    <row r="4810" spans="3:4" ht="15">
      <c r="C4810" t="s">
        <v>9828</v>
      </c>
      <c r="D4810" t="s">
        <v>9829</v>
      </c>
    </row>
    <row r="4811" spans="3:4" ht="15">
      <c r="C4811" t="s">
        <v>9830</v>
      </c>
      <c r="D4811" t="s">
        <v>9831</v>
      </c>
    </row>
    <row r="4812" spans="3:4" ht="15">
      <c r="C4812" t="s">
        <v>9832</v>
      </c>
      <c r="D4812" t="s">
        <v>9833</v>
      </c>
    </row>
    <row r="4813" spans="3:4" ht="15">
      <c r="C4813" t="s">
        <v>9834</v>
      </c>
      <c r="D4813" t="s">
        <v>9835</v>
      </c>
    </row>
    <row r="4814" spans="3:4" ht="15">
      <c r="C4814" t="s">
        <v>9836</v>
      </c>
      <c r="D4814" t="s">
        <v>9837</v>
      </c>
    </row>
    <row r="4815" spans="3:4" ht="15">
      <c r="C4815" t="s">
        <v>9838</v>
      </c>
      <c r="D4815" t="s">
        <v>9839</v>
      </c>
    </row>
    <row r="4816" spans="3:4" ht="15">
      <c r="C4816" t="s">
        <v>8523</v>
      </c>
      <c r="D4816" t="s">
        <v>9840</v>
      </c>
    </row>
    <row r="4817" spans="3:4" ht="15">
      <c r="C4817" t="s">
        <v>9841</v>
      </c>
      <c r="D4817" t="s">
        <v>9842</v>
      </c>
    </row>
    <row r="4818" spans="3:4" ht="15">
      <c r="C4818" t="s">
        <v>9843</v>
      </c>
      <c r="D4818" t="s">
        <v>9844</v>
      </c>
    </row>
    <row r="4819" spans="3:4" ht="15">
      <c r="C4819" t="s">
        <v>9845</v>
      </c>
      <c r="D4819" t="s">
        <v>9846</v>
      </c>
    </row>
    <row r="4820" spans="3:4" ht="15">
      <c r="C4820" t="s">
        <v>6767</v>
      </c>
      <c r="D4820" t="s">
        <v>9847</v>
      </c>
    </row>
    <row r="4821" spans="3:4" ht="15">
      <c r="C4821" t="s">
        <v>9848</v>
      </c>
      <c r="D4821" t="s">
        <v>9849</v>
      </c>
    </row>
    <row r="4822" spans="3:4" ht="15">
      <c r="C4822" t="s">
        <v>9850</v>
      </c>
      <c r="D4822" t="s">
        <v>9851</v>
      </c>
    </row>
    <row r="4823" spans="3:4" ht="15">
      <c r="C4823" t="s">
        <v>9852</v>
      </c>
      <c r="D4823" t="s">
        <v>9853</v>
      </c>
    </row>
    <row r="4824" spans="3:4" ht="15">
      <c r="C4824" t="s">
        <v>9854</v>
      </c>
      <c r="D4824" t="s">
        <v>9855</v>
      </c>
    </row>
    <row r="4825" spans="3:4" ht="15">
      <c r="C4825" t="s">
        <v>9856</v>
      </c>
      <c r="D4825" t="s">
        <v>9857</v>
      </c>
    </row>
    <row r="4826" spans="3:4" ht="15">
      <c r="C4826" t="s">
        <v>1889</v>
      </c>
      <c r="D4826" t="s">
        <v>9858</v>
      </c>
    </row>
    <row r="4827" spans="3:4" ht="15">
      <c r="C4827" t="s">
        <v>9859</v>
      </c>
      <c r="D4827" t="s">
        <v>9860</v>
      </c>
    </row>
    <row r="4828" spans="3:4" ht="15">
      <c r="C4828" t="s">
        <v>9861</v>
      </c>
      <c r="D4828" t="s">
        <v>9862</v>
      </c>
    </row>
    <row r="4829" spans="3:4" ht="15">
      <c r="C4829" t="s">
        <v>9863</v>
      </c>
      <c r="D4829" t="s">
        <v>9864</v>
      </c>
    </row>
    <row r="4830" spans="3:4" ht="15">
      <c r="C4830" t="s">
        <v>9865</v>
      </c>
      <c r="D4830" t="s">
        <v>9866</v>
      </c>
    </row>
    <row r="4831" spans="3:4" ht="15">
      <c r="C4831" t="s">
        <v>9867</v>
      </c>
      <c r="D4831" t="s">
        <v>9868</v>
      </c>
    </row>
    <row r="4832" spans="3:4" ht="15">
      <c r="C4832" t="s">
        <v>2374</v>
      </c>
      <c r="D4832" t="s">
        <v>9869</v>
      </c>
    </row>
    <row r="4833" spans="3:4" ht="15">
      <c r="C4833" t="s">
        <v>9870</v>
      </c>
      <c r="D4833" t="s">
        <v>9871</v>
      </c>
    </row>
    <row r="4834" spans="3:4" ht="15">
      <c r="C4834" t="s">
        <v>9872</v>
      </c>
      <c r="D4834" t="s">
        <v>9873</v>
      </c>
    </row>
    <row r="4835" spans="3:4" ht="15">
      <c r="C4835" t="s">
        <v>9874</v>
      </c>
      <c r="D4835" t="s">
        <v>9875</v>
      </c>
    </row>
    <row r="4836" spans="3:4" ht="15">
      <c r="C4836" t="s">
        <v>9876</v>
      </c>
      <c r="D4836" t="s">
        <v>9877</v>
      </c>
    </row>
    <row r="4837" spans="3:4" ht="15">
      <c r="C4837" t="s">
        <v>9878</v>
      </c>
      <c r="D4837" t="s">
        <v>9879</v>
      </c>
    </row>
    <row r="4838" spans="3:4" ht="15">
      <c r="C4838" t="s">
        <v>4174</v>
      </c>
      <c r="D4838" t="s">
        <v>9880</v>
      </c>
    </row>
    <row r="4839" spans="3:4" ht="15">
      <c r="C4839" t="s">
        <v>9881</v>
      </c>
      <c r="D4839" t="s">
        <v>9882</v>
      </c>
    </row>
    <row r="4840" spans="3:4" ht="15">
      <c r="C4840" t="s">
        <v>9883</v>
      </c>
      <c r="D4840" t="s">
        <v>9884</v>
      </c>
    </row>
    <row r="4841" spans="3:4" ht="15">
      <c r="C4841" t="s">
        <v>9885</v>
      </c>
      <c r="D4841" t="s">
        <v>9886</v>
      </c>
    </row>
    <row r="4842" spans="3:4" ht="15">
      <c r="C4842" t="s">
        <v>9887</v>
      </c>
      <c r="D4842" t="s">
        <v>9888</v>
      </c>
    </row>
    <row r="4843" spans="3:4" ht="15">
      <c r="C4843" t="s">
        <v>9889</v>
      </c>
      <c r="D4843" t="s">
        <v>9890</v>
      </c>
    </row>
    <row r="4844" spans="3:4" ht="15">
      <c r="C4844" t="s">
        <v>9891</v>
      </c>
      <c r="D4844" t="s">
        <v>9892</v>
      </c>
    </row>
    <row r="4845" spans="3:4" ht="15">
      <c r="C4845" t="s">
        <v>9893</v>
      </c>
      <c r="D4845" t="s">
        <v>9894</v>
      </c>
    </row>
    <row r="4846" spans="3:4" ht="15">
      <c r="C4846" t="s">
        <v>9895</v>
      </c>
      <c r="D4846" t="s">
        <v>9896</v>
      </c>
    </row>
    <row r="4847" spans="3:4" ht="15">
      <c r="C4847" t="s">
        <v>9897</v>
      </c>
      <c r="D4847" t="s">
        <v>9898</v>
      </c>
    </row>
    <row r="4848" spans="3:4" ht="15">
      <c r="C4848" t="s">
        <v>9899</v>
      </c>
      <c r="D4848" t="s">
        <v>9900</v>
      </c>
    </row>
    <row r="4849" spans="3:4" ht="15">
      <c r="C4849" t="s">
        <v>9901</v>
      </c>
      <c r="D4849" t="s">
        <v>9902</v>
      </c>
    </row>
    <row r="4850" spans="3:4" ht="15">
      <c r="C4850" t="s">
        <v>9903</v>
      </c>
      <c r="D4850" t="s">
        <v>9904</v>
      </c>
    </row>
    <row r="4851" spans="3:4" ht="15">
      <c r="C4851" t="s">
        <v>9905</v>
      </c>
      <c r="D4851" t="s">
        <v>9906</v>
      </c>
    </row>
    <row r="4852" spans="3:4" ht="15">
      <c r="C4852" t="s">
        <v>9907</v>
      </c>
      <c r="D4852" t="s">
        <v>9908</v>
      </c>
    </row>
    <row r="4853" spans="3:4" ht="15">
      <c r="C4853" t="s">
        <v>9909</v>
      </c>
      <c r="D4853" t="s">
        <v>9910</v>
      </c>
    </row>
    <row r="4854" spans="3:4" ht="15">
      <c r="C4854" t="s">
        <v>8418</v>
      </c>
      <c r="D4854" t="s">
        <v>9911</v>
      </c>
    </row>
    <row r="4855" spans="3:4" ht="15">
      <c r="C4855" t="s">
        <v>9912</v>
      </c>
      <c r="D4855" t="s">
        <v>9913</v>
      </c>
    </row>
    <row r="4856" spans="3:4" ht="15">
      <c r="C4856" t="s">
        <v>9914</v>
      </c>
      <c r="D4856" t="s">
        <v>9915</v>
      </c>
    </row>
    <row r="4857" spans="3:4" ht="15">
      <c r="C4857" t="s">
        <v>2089</v>
      </c>
      <c r="D4857" t="s">
        <v>9916</v>
      </c>
    </row>
    <row r="4858" spans="3:4" ht="15">
      <c r="C4858" t="s">
        <v>9917</v>
      </c>
      <c r="D4858" t="s">
        <v>9918</v>
      </c>
    </row>
    <row r="4859" spans="3:4" ht="15">
      <c r="C4859" t="s">
        <v>9919</v>
      </c>
      <c r="D4859" t="s">
        <v>9920</v>
      </c>
    </row>
    <row r="4860" spans="3:4" ht="15">
      <c r="C4860" t="s">
        <v>9921</v>
      </c>
      <c r="D4860" t="s">
        <v>9922</v>
      </c>
    </row>
    <row r="4861" spans="3:4" ht="15">
      <c r="C4861" t="s">
        <v>9923</v>
      </c>
      <c r="D4861" t="s">
        <v>9924</v>
      </c>
    </row>
    <row r="4862" spans="3:4" ht="15">
      <c r="C4862" t="s">
        <v>1183</v>
      </c>
      <c r="D4862" t="s">
        <v>9925</v>
      </c>
    </row>
    <row r="4863" spans="3:4" ht="15">
      <c r="C4863" t="s">
        <v>9926</v>
      </c>
      <c r="D4863" t="s">
        <v>9927</v>
      </c>
    </row>
    <row r="4864" spans="3:4" ht="15">
      <c r="C4864" t="s">
        <v>9928</v>
      </c>
      <c r="D4864" t="s">
        <v>9929</v>
      </c>
    </row>
    <row r="4865" spans="3:4" ht="15">
      <c r="C4865" t="s">
        <v>9930</v>
      </c>
      <c r="D4865" t="s">
        <v>9931</v>
      </c>
    </row>
    <row r="4866" spans="3:4" ht="15">
      <c r="C4866" t="s">
        <v>8627</v>
      </c>
      <c r="D4866" t="s">
        <v>9932</v>
      </c>
    </row>
    <row r="4867" spans="3:4" ht="15">
      <c r="C4867" t="s">
        <v>9933</v>
      </c>
      <c r="D4867" t="s">
        <v>9934</v>
      </c>
    </row>
    <row r="4868" spans="3:4" ht="15">
      <c r="C4868" t="s">
        <v>9935</v>
      </c>
      <c r="D4868" t="s">
        <v>9936</v>
      </c>
    </row>
    <row r="4869" spans="3:4" ht="15">
      <c r="C4869" t="s">
        <v>9937</v>
      </c>
      <c r="D4869" t="s">
        <v>9938</v>
      </c>
    </row>
    <row r="4870" spans="3:4" ht="15">
      <c r="C4870" t="s">
        <v>9939</v>
      </c>
      <c r="D4870" t="s">
        <v>9940</v>
      </c>
    </row>
    <row r="4871" spans="3:4" ht="15">
      <c r="C4871" t="s">
        <v>9941</v>
      </c>
      <c r="D4871" t="s">
        <v>9942</v>
      </c>
    </row>
    <row r="4872" spans="3:4" ht="15">
      <c r="C4872" t="s">
        <v>9943</v>
      </c>
      <c r="D4872" t="s">
        <v>9944</v>
      </c>
    </row>
    <row r="4873" spans="3:4" ht="15">
      <c r="C4873" t="s">
        <v>9945</v>
      </c>
      <c r="D4873" t="s">
        <v>9946</v>
      </c>
    </row>
    <row r="4874" spans="3:4" ht="15">
      <c r="C4874" t="s">
        <v>9947</v>
      </c>
      <c r="D4874" t="s">
        <v>9948</v>
      </c>
    </row>
    <row r="4875" spans="3:4" ht="15">
      <c r="C4875" t="s">
        <v>9949</v>
      </c>
      <c r="D4875" t="s">
        <v>9950</v>
      </c>
    </row>
    <row r="4876" spans="3:4" ht="15">
      <c r="C4876" t="s">
        <v>9951</v>
      </c>
      <c r="D4876" t="s">
        <v>9952</v>
      </c>
    </row>
    <row r="4877" spans="3:4" ht="15">
      <c r="C4877" t="s">
        <v>4615</v>
      </c>
      <c r="D4877" t="s">
        <v>9953</v>
      </c>
    </row>
    <row r="4878" spans="3:4" ht="15">
      <c r="C4878" t="s">
        <v>9954</v>
      </c>
      <c r="D4878" t="s">
        <v>9955</v>
      </c>
    </row>
    <row r="4879" spans="3:4" ht="15">
      <c r="C4879" t="s">
        <v>9956</v>
      </c>
      <c r="D4879" t="s">
        <v>9957</v>
      </c>
    </row>
    <row r="4880" spans="3:4" ht="15">
      <c r="C4880" t="s">
        <v>9958</v>
      </c>
      <c r="D4880" t="s">
        <v>9959</v>
      </c>
    </row>
    <row r="4881" spans="3:4" ht="15">
      <c r="C4881" t="s">
        <v>9960</v>
      </c>
      <c r="D4881" t="s">
        <v>9961</v>
      </c>
    </row>
    <row r="4882" spans="3:4" ht="15">
      <c r="C4882" t="s">
        <v>9962</v>
      </c>
      <c r="D4882" t="s">
        <v>9963</v>
      </c>
    </row>
    <row r="4883" spans="3:4" ht="15">
      <c r="C4883" t="s">
        <v>4310</v>
      </c>
      <c r="D4883" t="s">
        <v>9964</v>
      </c>
    </row>
    <row r="4884" spans="3:4" ht="15">
      <c r="C4884" t="s">
        <v>9965</v>
      </c>
      <c r="D4884" t="s">
        <v>9966</v>
      </c>
    </row>
    <row r="4885" spans="3:4" ht="15">
      <c r="C4885" t="s">
        <v>9967</v>
      </c>
      <c r="D4885" t="s">
        <v>9968</v>
      </c>
    </row>
    <row r="4886" spans="3:4" ht="15">
      <c r="C4886" t="s">
        <v>9969</v>
      </c>
      <c r="D4886" t="s">
        <v>9970</v>
      </c>
    </row>
    <row r="4887" spans="3:4" ht="15">
      <c r="C4887" t="s">
        <v>9971</v>
      </c>
      <c r="D4887" t="s">
        <v>9972</v>
      </c>
    </row>
    <row r="4888" spans="3:4" ht="15">
      <c r="C4888" t="s">
        <v>3882</v>
      </c>
      <c r="D4888" t="s">
        <v>9973</v>
      </c>
    </row>
    <row r="4889" spans="3:4" ht="15">
      <c r="C4889" t="s">
        <v>9974</v>
      </c>
      <c r="D4889" t="s">
        <v>9975</v>
      </c>
    </row>
    <row r="4890" spans="3:4" ht="15">
      <c r="C4890" t="s">
        <v>9976</v>
      </c>
      <c r="D4890" t="s">
        <v>9977</v>
      </c>
    </row>
    <row r="4891" spans="3:4" ht="15">
      <c r="C4891" t="s">
        <v>8550</v>
      </c>
      <c r="D4891" t="s">
        <v>9978</v>
      </c>
    </row>
    <row r="4892" spans="3:4" ht="15">
      <c r="C4892" t="s">
        <v>3589</v>
      </c>
      <c r="D4892" t="s">
        <v>9979</v>
      </c>
    </row>
    <row r="4893" spans="3:4" ht="15">
      <c r="C4893" t="s">
        <v>988</v>
      </c>
      <c r="D4893" t="s">
        <v>9980</v>
      </c>
    </row>
    <row r="4894" spans="3:4" ht="15">
      <c r="C4894" t="s">
        <v>9981</v>
      </c>
      <c r="D4894" t="s">
        <v>9982</v>
      </c>
    </row>
    <row r="4895" spans="3:4" ht="15">
      <c r="C4895" t="s">
        <v>9983</v>
      </c>
      <c r="D4895" t="s">
        <v>9984</v>
      </c>
    </row>
    <row r="4896" spans="3:4" ht="15">
      <c r="C4896" t="s">
        <v>9985</v>
      </c>
      <c r="D4896" t="s">
        <v>9986</v>
      </c>
    </row>
    <row r="4897" spans="3:4" ht="15">
      <c r="C4897" t="s">
        <v>9987</v>
      </c>
      <c r="D4897" t="s">
        <v>9988</v>
      </c>
    </row>
    <row r="4898" spans="3:4" ht="15">
      <c r="C4898" t="s">
        <v>9989</v>
      </c>
      <c r="D4898" t="s">
        <v>9990</v>
      </c>
    </row>
    <row r="4899" spans="3:4" ht="15">
      <c r="C4899" t="s">
        <v>6779</v>
      </c>
      <c r="D4899" t="s">
        <v>9991</v>
      </c>
    </row>
    <row r="4900" spans="3:4" ht="15">
      <c r="C4900" t="s">
        <v>9992</v>
      </c>
      <c r="D4900" t="s">
        <v>9993</v>
      </c>
    </row>
    <row r="4901" spans="3:4" ht="15">
      <c r="C4901" t="s">
        <v>5236</v>
      </c>
      <c r="D4901" t="s">
        <v>9994</v>
      </c>
    </row>
    <row r="4902" spans="3:4" ht="15">
      <c r="C4902" t="s">
        <v>9995</v>
      </c>
      <c r="D4902" t="s">
        <v>9996</v>
      </c>
    </row>
    <row r="4903" spans="3:4" ht="15">
      <c r="C4903" t="s">
        <v>9997</v>
      </c>
      <c r="D4903" t="s">
        <v>9998</v>
      </c>
    </row>
    <row r="4904" spans="3:4" ht="15">
      <c r="C4904" t="s">
        <v>9999</v>
      </c>
      <c r="D4904" t="s">
        <v>10000</v>
      </c>
    </row>
    <row r="4905" spans="3:4" ht="15">
      <c r="C4905" t="s">
        <v>10001</v>
      </c>
      <c r="D4905" t="s">
        <v>10002</v>
      </c>
    </row>
    <row r="4906" spans="3:4" ht="15">
      <c r="C4906" t="s">
        <v>3164</v>
      </c>
      <c r="D4906" t="s">
        <v>10003</v>
      </c>
    </row>
    <row r="4907" spans="3:4" ht="15">
      <c r="C4907" t="s">
        <v>10004</v>
      </c>
      <c r="D4907" t="s">
        <v>10005</v>
      </c>
    </row>
    <row r="4908" spans="3:4" ht="15">
      <c r="C4908" t="s">
        <v>10006</v>
      </c>
      <c r="D4908" t="s">
        <v>10007</v>
      </c>
    </row>
    <row r="4909" spans="3:4" ht="15">
      <c r="C4909" t="s">
        <v>10008</v>
      </c>
      <c r="D4909" t="s">
        <v>10009</v>
      </c>
    </row>
    <row r="4910" spans="3:4" ht="15">
      <c r="C4910" t="s">
        <v>10010</v>
      </c>
      <c r="D4910" t="s">
        <v>10011</v>
      </c>
    </row>
    <row r="4911" spans="3:4" ht="15">
      <c r="C4911" t="s">
        <v>10012</v>
      </c>
      <c r="D4911" t="s">
        <v>10013</v>
      </c>
    </row>
    <row r="4912" spans="3:4" ht="15">
      <c r="C4912" t="s">
        <v>10014</v>
      </c>
      <c r="D4912" t="s">
        <v>10015</v>
      </c>
    </row>
    <row r="4913" spans="3:4" ht="15">
      <c r="C4913" t="s">
        <v>9659</v>
      </c>
      <c r="D4913" t="s">
        <v>10016</v>
      </c>
    </row>
    <row r="4914" spans="3:4" ht="15">
      <c r="C4914" t="s">
        <v>10017</v>
      </c>
      <c r="D4914" t="s">
        <v>10018</v>
      </c>
    </row>
    <row r="4915" spans="3:4" ht="15">
      <c r="C4915" t="s">
        <v>10019</v>
      </c>
      <c r="D4915" t="s">
        <v>10020</v>
      </c>
    </row>
    <row r="4916" spans="3:4" ht="15">
      <c r="C4916" t="s">
        <v>3253</v>
      </c>
      <c r="D4916" t="s">
        <v>10021</v>
      </c>
    </row>
    <row r="4917" spans="3:4" ht="15">
      <c r="C4917" t="s">
        <v>10022</v>
      </c>
      <c r="D4917" t="s">
        <v>10023</v>
      </c>
    </row>
    <row r="4918" spans="3:4" ht="15">
      <c r="C4918" t="s">
        <v>10024</v>
      </c>
      <c r="D4918" t="s">
        <v>10025</v>
      </c>
    </row>
    <row r="4919" spans="3:4" ht="15">
      <c r="C4919" t="s">
        <v>10026</v>
      </c>
      <c r="D4919" t="s">
        <v>10027</v>
      </c>
    </row>
    <row r="4920" spans="3:4" ht="15">
      <c r="C4920" t="s">
        <v>10028</v>
      </c>
      <c r="D4920" t="s">
        <v>10029</v>
      </c>
    </row>
    <row r="4921" spans="3:4" ht="15">
      <c r="C4921" t="s">
        <v>9219</v>
      </c>
      <c r="D4921" t="s">
        <v>10030</v>
      </c>
    </row>
    <row r="4922" spans="3:4" ht="15">
      <c r="C4922" t="s">
        <v>10031</v>
      </c>
      <c r="D4922" t="s">
        <v>10032</v>
      </c>
    </row>
    <row r="4923" spans="3:4" ht="15">
      <c r="C4923" t="s">
        <v>2288</v>
      </c>
      <c r="D4923" t="s">
        <v>10033</v>
      </c>
    </row>
    <row r="4924" spans="3:4" ht="15">
      <c r="C4924" t="s">
        <v>4164</v>
      </c>
      <c r="D4924" t="s">
        <v>10034</v>
      </c>
    </row>
    <row r="4925" spans="3:4" ht="15">
      <c r="C4925" t="s">
        <v>10035</v>
      </c>
      <c r="D4925" t="s">
        <v>10036</v>
      </c>
    </row>
    <row r="4926" spans="3:4" ht="15">
      <c r="C4926" t="s">
        <v>10037</v>
      </c>
      <c r="D4926" t="s">
        <v>10038</v>
      </c>
    </row>
    <row r="4927" spans="3:4" ht="15">
      <c r="C4927" t="s">
        <v>6684</v>
      </c>
      <c r="D4927" t="s">
        <v>10039</v>
      </c>
    </row>
    <row r="4928" spans="3:4" ht="15">
      <c r="C4928" t="s">
        <v>10040</v>
      </c>
      <c r="D4928" t="s">
        <v>10041</v>
      </c>
    </row>
    <row r="4929" spans="3:4" ht="15">
      <c r="C4929" t="s">
        <v>10042</v>
      </c>
      <c r="D4929" t="s">
        <v>10043</v>
      </c>
    </row>
    <row r="4930" spans="3:4" ht="15">
      <c r="C4930" t="s">
        <v>10044</v>
      </c>
      <c r="D4930" t="s">
        <v>10045</v>
      </c>
    </row>
    <row r="4931" spans="3:4" ht="15">
      <c r="C4931" t="s">
        <v>10046</v>
      </c>
      <c r="D4931" t="s">
        <v>10047</v>
      </c>
    </row>
    <row r="4932" spans="3:4" ht="15">
      <c r="C4932" t="s">
        <v>4012</v>
      </c>
      <c r="D4932" t="s">
        <v>10048</v>
      </c>
    </row>
    <row r="4933" spans="3:4" ht="15">
      <c r="C4933" t="s">
        <v>10049</v>
      </c>
      <c r="D4933" t="s">
        <v>10050</v>
      </c>
    </row>
    <row r="4934" spans="3:4" ht="15">
      <c r="C4934" t="s">
        <v>10051</v>
      </c>
      <c r="D4934" t="s">
        <v>10052</v>
      </c>
    </row>
    <row r="4935" spans="3:4" ht="15">
      <c r="C4935" t="s">
        <v>10053</v>
      </c>
      <c r="D4935" t="s">
        <v>10054</v>
      </c>
    </row>
    <row r="4936" spans="3:4" ht="15">
      <c r="C4936" t="s">
        <v>10055</v>
      </c>
      <c r="D4936" t="s">
        <v>10056</v>
      </c>
    </row>
    <row r="4937" spans="3:4" ht="15">
      <c r="C4937" t="s">
        <v>10057</v>
      </c>
      <c r="D4937" t="s">
        <v>10058</v>
      </c>
    </row>
    <row r="4938" spans="3:4" ht="15">
      <c r="C4938" t="s">
        <v>10059</v>
      </c>
      <c r="D4938" t="s">
        <v>10060</v>
      </c>
    </row>
    <row r="4939" spans="3:4" ht="15">
      <c r="C4939" t="s">
        <v>4369</v>
      </c>
      <c r="D4939" t="s">
        <v>10061</v>
      </c>
    </row>
    <row r="4940" spans="3:4" ht="15">
      <c r="C4940" t="s">
        <v>10062</v>
      </c>
      <c r="D4940" t="s">
        <v>10063</v>
      </c>
    </row>
    <row r="4941" spans="3:4" ht="15">
      <c r="C4941" t="s">
        <v>10064</v>
      </c>
      <c r="D4941" t="s">
        <v>10065</v>
      </c>
    </row>
    <row r="4942" spans="3:4" ht="15">
      <c r="C4942" t="s">
        <v>10066</v>
      </c>
      <c r="D4942" t="s">
        <v>10067</v>
      </c>
    </row>
    <row r="4943" spans="3:4" ht="15">
      <c r="C4943" t="s">
        <v>10068</v>
      </c>
      <c r="D4943" t="s">
        <v>10069</v>
      </c>
    </row>
    <row r="4944" spans="3:4" ht="15">
      <c r="C4944" t="s">
        <v>124</v>
      </c>
      <c r="D4944" t="s">
        <v>10070</v>
      </c>
    </row>
    <row r="4945" spans="3:4" ht="15">
      <c r="C4945" t="s">
        <v>10071</v>
      </c>
      <c r="D4945" t="s">
        <v>10072</v>
      </c>
    </row>
    <row r="4946" spans="3:4" ht="15">
      <c r="C4946" t="s">
        <v>10073</v>
      </c>
      <c r="D4946" t="s">
        <v>10074</v>
      </c>
    </row>
    <row r="4947" spans="3:4" ht="15">
      <c r="C4947" t="s">
        <v>10075</v>
      </c>
      <c r="D4947" t="s">
        <v>10076</v>
      </c>
    </row>
    <row r="4948" spans="3:4" ht="15">
      <c r="C4948" t="s">
        <v>10077</v>
      </c>
      <c r="D4948" t="s">
        <v>10078</v>
      </c>
    </row>
    <row r="4949" spans="3:4" ht="15">
      <c r="C4949" t="s">
        <v>10079</v>
      </c>
      <c r="D4949" t="s">
        <v>10080</v>
      </c>
    </row>
    <row r="4950" spans="3:4" ht="15">
      <c r="C4950" t="s">
        <v>10081</v>
      </c>
      <c r="D4950" t="s">
        <v>10082</v>
      </c>
    </row>
    <row r="4951" spans="3:4" ht="15">
      <c r="C4951" t="s">
        <v>10083</v>
      </c>
      <c r="D4951" t="s">
        <v>10084</v>
      </c>
    </row>
    <row r="4952" spans="3:4" ht="15">
      <c r="C4952" t="s">
        <v>1159</v>
      </c>
      <c r="D4952" t="s">
        <v>10085</v>
      </c>
    </row>
    <row r="4953" spans="3:4" ht="15">
      <c r="C4953" t="s">
        <v>10086</v>
      </c>
      <c r="D4953" t="s">
        <v>10087</v>
      </c>
    </row>
    <row r="4954" spans="3:4" ht="15">
      <c r="C4954" t="s">
        <v>10088</v>
      </c>
      <c r="D4954" t="s">
        <v>10089</v>
      </c>
    </row>
    <row r="4955" spans="3:4" ht="15">
      <c r="C4955" t="s">
        <v>409</v>
      </c>
      <c r="D4955" t="s">
        <v>10090</v>
      </c>
    </row>
    <row r="4956" spans="3:4" ht="15">
      <c r="C4956" t="s">
        <v>2144</v>
      </c>
      <c r="D4956" t="s">
        <v>10091</v>
      </c>
    </row>
    <row r="4957" spans="3:4" ht="15">
      <c r="C4957" t="s">
        <v>427</v>
      </c>
      <c r="D4957" t="s">
        <v>10092</v>
      </c>
    </row>
    <row r="4958" spans="3:4" ht="15">
      <c r="C4958" t="s">
        <v>10093</v>
      </c>
      <c r="D4958" t="s">
        <v>10094</v>
      </c>
    </row>
    <row r="4959" spans="3:4" ht="15">
      <c r="C4959" t="s">
        <v>10095</v>
      </c>
      <c r="D4959" t="s">
        <v>10096</v>
      </c>
    </row>
    <row r="4960" spans="3:4" ht="15">
      <c r="C4960" t="s">
        <v>6732</v>
      </c>
      <c r="D4960" t="s">
        <v>10097</v>
      </c>
    </row>
    <row r="4961" spans="3:4" ht="15">
      <c r="C4961" t="s">
        <v>2586</v>
      </c>
      <c r="D4961" t="s">
        <v>10098</v>
      </c>
    </row>
    <row r="4962" spans="3:4" ht="15">
      <c r="C4962" t="s">
        <v>10099</v>
      </c>
      <c r="D4962" t="s">
        <v>10100</v>
      </c>
    </row>
    <row r="4963" spans="3:4" ht="15">
      <c r="C4963" t="s">
        <v>938</v>
      </c>
      <c r="D4963" t="s">
        <v>10101</v>
      </c>
    </row>
    <row r="4964" spans="3:4" ht="15">
      <c r="C4964" t="s">
        <v>10102</v>
      </c>
      <c r="D4964" t="s">
        <v>10103</v>
      </c>
    </row>
    <row r="4965" spans="3:4" ht="15">
      <c r="C4965" t="s">
        <v>10104</v>
      </c>
      <c r="D4965" t="s">
        <v>10105</v>
      </c>
    </row>
    <row r="4966" spans="3:4" ht="15">
      <c r="C4966" t="s">
        <v>9621</v>
      </c>
      <c r="D4966" t="s">
        <v>10106</v>
      </c>
    </row>
    <row r="4967" spans="3:4" ht="15">
      <c r="C4967" t="s">
        <v>10107</v>
      </c>
      <c r="D4967" t="s">
        <v>10108</v>
      </c>
    </row>
    <row r="4968" spans="3:4" ht="15">
      <c r="C4968" t="s">
        <v>10109</v>
      </c>
      <c r="D4968" t="s">
        <v>10110</v>
      </c>
    </row>
    <row r="4969" spans="3:4" ht="15">
      <c r="C4969" t="s">
        <v>10111</v>
      </c>
      <c r="D4969" t="s">
        <v>10112</v>
      </c>
    </row>
    <row r="4970" spans="3:4" ht="15">
      <c r="C4970" t="s">
        <v>946</v>
      </c>
      <c r="D4970" t="s">
        <v>10113</v>
      </c>
    </row>
    <row r="4971" spans="3:4" ht="15">
      <c r="C4971" t="s">
        <v>10114</v>
      </c>
      <c r="D4971" t="s">
        <v>10115</v>
      </c>
    </row>
    <row r="4972" spans="3:4" ht="15">
      <c r="C4972" t="s">
        <v>4166</v>
      </c>
      <c r="D4972" t="s">
        <v>10116</v>
      </c>
    </row>
    <row r="4973" spans="3:4" ht="15">
      <c r="C4973" t="s">
        <v>8602</v>
      </c>
      <c r="D4973" t="s">
        <v>10117</v>
      </c>
    </row>
    <row r="4974" spans="3:4" ht="15">
      <c r="C4974" t="s">
        <v>1351</v>
      </c>
      <c r="D4974" t="s">
        <v>10118</v>
      </c>
    </row>
    <row r="4975" spans="3:4" ht="15">
      <c r="C4975" t="s">
        <v>10119</v>
      </c>
      <c r="D4975" t="s">
        <v>10120</v>
      </c>
    </row>
    <row r="4976" spans="3:4" ht="15">
      <c r="C4976" t="s">
        <v>10121</v>
      </c>
      <c r="D4976" t="s">
        <v>10122</v>
      </c>
    </row>
    <row r="4977" spans="3:4" ht="15">
      <c r="C4977" t="s">
        <v>10123</v>
      </c>
      <c r="D4977" t="s">
        <v>10124</v>
      </c>
    </row>
    <row r="4978" spans="3:4" ht="15">
      <c r="C4978" t="s">
        <v>10125</v>
      </c>
      <c r="D4978" t="s">
        <v>10126</v>
      </c>
    </row>
    <row r="4979" spans="3:4" ht="15">
      <c r="C4979" t="s">
        <v>4178</v>
      </c>
      <c r="D4979" t="s">
        <v>10127</v>
      </c>
    </row>
    <row r="4980" spans="3:4" ht="15">
      <c r="C4980" t="s">
        <v>10128</v>
      </c>
      <c r="D4980" t="s">
        <v>10129</v>
      </c>
    </row>
    <row r="4981" spans="3:4" ht="15">
      <c r="C4981" t="s">
        <v>10130</v>
      </c>
      <c r="D4981" t="s">
        <v>10131</v>
      </c>
    </row>
    <row r="4982" spans="3:4" ht="15">
      <c r="C4982" t="s">
        <v>10132</v>
      </c>
      <c r="D4982" t="s">
        <v>10133</v>
      </c>
    </row>
    <row r="4983" spans="3:4" ht="15">
      <c r="C4983" t="s">
        <v>10134</v>
      </c>
      <c r="D4983" t="s">
        <v>10135</v>
      </c>
    </row>
    <row r="4984" spans="3:4" ht="15">
      <c r="C4984" t="s">
        <v>589</v>
      </c>
      <c r="D4984" t="s">
        <v>10136</v>
      </c>
    </row>
    <row r="4985" spans="3:4" ht="15">
      <c r="C4985" t="s">
        <v>10137</v>
      </c>
      <c r="D4985" t="s">
        <v>10138</v>
      </c>
    </row>
    <row r="4986" spans="3:4" ht="15">
      <c r="C4986" t="s">
        <v>10139</v>
      </c>
      <c r="D4986" t="s">
        <v>10140</v>
      </c>
    </row>
    <row r="4987" spans="3:4" ht="15">
      <c r="C4987" t="s">
        <v>10141</v>
      </c>
      <c r="D4987" t="s">
        <v>10142</v>
      </c>
    </row>
    <row r="4988" spans="3:4" ht="15">
      <c r="C4988" t="s">
        <v>8396</v>
      </c>
      <c r="D4988" t="s">
        <v>10143</v>
      </c>
    </row>
    <row r="4989" spans="3:4" ht="15">
      <c r="C4989" t="s">
        <v>10144</v>
      </c>
      <c r="D4989" t="s">
        <v>10145</v>
      </c>
    </row>
    <row r="4990" spans="3:4" ht="15">
      <c r="C4990" t="s">
        <v>10146</v>
      </c>
      <c r="D4990" t="s">
        <v>10147</v>
      </c>
    </row>
    <row r="4991" spans="3:4" ht="15">
      <c r="C4991" t="s">
        <v>8272</v>
      </c>
      <c r="D4991" t="s">
        <v>10148</v>
      </c>
    </row>
    <row r="4992" spans="3:4" ht="15">
      <c r="C4992" t="s">
        <v>5736</v>
      </c>
      <c r="D4992" t="s">
        <v>10149</v>
      </c>
    </row>
    <row r="4993" spans="3:4" ht="15">
      <c r="C4993" t="s">
        <v>4722</v>
      </c>
      <c r="D4993" t="s">
        <v>10150</v>
      </c>
    </row>
    <row r="4994" spans="3:4" ht="15">
      <c r="C4994" t="s">
        <v>10151</v>
      </c>
      <c r="D4994" t="s">
        <v>10152</v>
      </c>
    </row>
    <row r="4995" spans="3:4" ht="15">
      <c r="C4995" t="s">
        <v>10153</v>
      </c>
      <c r="D4995" t="s">
        <v>10154</v>
      </c>
    </row>
    <row r="4996" spans="3:4" ht="15">
      <c r="C4996" t="s">
        <v>9673</v>
      </c>
      <c r="D4996" t="s">
        <v>10155</v>
      </c>
    </row>
    <row r="4997" spans="3:4" ht="15">
      <c r="C4997" t="s">
        <v>3463</v>
      </c>
      <c r="D4997" t="s">
        <v>10156</v>
      </c>
    </row>
    <row r="4998" spans="3:4" ht="15">
      <c r="C4998" t="s">
        <v>10157</v>
      </c>
      <c r="D4998" t="s">
        <v>10158</v>
      </c>
    </row>
    <row r="4999" spans="3:4" ht="15">
      <c r="C4999" t="s">
        <v>9327</v>
      </c>
      <c r="D4999" t="s">
        <v>10159</v>
      </c>
    </row>
    <row r="5000" spans="3:4" ht="15">
      <c r="C5000" t="s">
        <v>10160</v>
      </c>
      <c r="D5000" t="s">
        <v>10161</v>
      </c>
    </row>
    <row r="5001" spans="3:4" ht="15">
      <c r="C5001" t="s">
        <v>10162</v>
      </c>
      <c r="D5001" t="s">
        <v>10163</v>
      </c>
    </row>
    <row r="5002" spans="3:4" ht="15">
      <c r="C5002" t="s">
        <v>10164</v>
      </c>
      <c r="D5002" t="s">
        <v>10165</v>
      </c>
    </row>
    <row r="5003" spans="3:4" ht="15">
      <c r="C5003" t="s">
        <v>10166</v>
      </c>
      <c r="D5003" t="s">
        <v>10167</v>
      </c>
    </row>
    <row r="5004" spans="3:4" ht="15">
      <c r="C5004" t="s">
        <v>10168</v>
      </c>
      <c r="D5004" t="s">
        <v>10169</v>
      </c>
    </row>
    <row r="5005" spans="3:4" ht="15">
      <c r="C5005" t="s">
        <v>10170</v>
      </c>
      <c r="D5005" t="s">
        <v>10171</v>
      </c>
    </row>
    <row r="5006" spans="3:4" ht="15">
      <c r="C5006" t="s">
        <v>10172</v>
      </c>
      <c r="D5006" t="s">
        <v>10173</v>
      </c>
    </row>
    <row r="5007" spans="3:4" ht="15">
      <c r="C5007" t="s">
        <v>10174</v>
      </c>
      <c r="D5007" t="s">
        <v>10175</v>
      </c>
    </row>
    <row r="5008" spans="3:4" ht="15">
      <c r="C5008" t="s">
        <v>10176</v>
      </c>
      <c r="D5008" t="s">
        <v>10177</v>
      </c>
    </row>
    <row r="5009" spans="3:4" ht="15">
      <c r="C5009" t="s">
        <v>10178</v>
      </c>
      <c r="D5009" t="s">
        <v>10179</v>
      </c>
    </row>
    <row r="5010" spans="3:4" ht="15">
      <c r="C5010" t="s">
        <v>10180</v>
      </c>
      <c r="D5010" t="s">
        <v>10181</v>
      </c>
    </row>
    <row r="5011" spans="3:4" ht="15">
      <c r="C5011" t="s">
        <v>10182</v>
      </c>
      <c r="D5011" t="s">
        <v>10183</v>
      </c>
    </row>
    <row r="5012" spans="3:4" ht="15">
      <c r="C5012" t="s">
        <v>10184</v>
      </c>
      <c r="D5012" t="s">
        <v>10185</v>
      </c>
    </row>
    <row r="5013" spans="3:4" ht="15">
      <c r="C5013" t="s">
        <v>10186</v>
      </c>
      <c r="D5013" t="s">
        <v>10187</v>
      </c>
    </row>
    <row r="5014" spans="3:4" ht="15">
      <c r="C5014" t="s">
        <v>6214</v>
      </c>
      <c r="D5014" t="s">
        <v>10188</v>
      </c>
    </row>
    <row r="5015" spans="3:4" ht="15">
      <c r="C5015" t="s">
        <v>3351</v>
      </c>
      <c r="D5015" t="s">
        <v>10189</v>
      </c>
    </row>
    <row r="5016" spans="3:4" ht="15">
      <c r="C5016" t="s">
        <v>10190</v>
      </c>
      <c r="D5016" t="s">
        <v>10191</v>
      </c>
    </row>
    <row r="5017" spans="3:4" ht="15">
      <c r="C5017" t="s">
        <v>10192</v>
      </c>
      <c r="D5017" t="s">
        <v>10193</v>
      </c>
    </row>
    <row r="5018" spans="3:4" ht="15">
      <c r="C5018" t="s">
        <v>4918</v>
      </c>
      <c r="D5018" t="s">
        <v>10194</v>
      </c>
    </row>
    <row r="5019" spans="3:4" ht="15">
      <c r="C5019" t="s">
        <v>10195</v>
      </c>
      <c r="D5019" t="s">
        <v>10196</v>
      </c>
    </row>
    <row r="5020" spans="3:4" ht="15">
      <c r="C5020" t="s">
        <v>10197</v>
      </c>
      <c r="D5020" t="s">
        <v>10198</v>
      </c>
    </row>
    <row r="5021" spans="3:4" ht="15">
      <c r="C5021" t="s">
        <v>10199</v>
      </c>
      <c r="D5021" t="s">
        <v>10200</v>
      </c>
    </row>
    <row r="5022" spans="3:4" ht="15">
      <c r="C5022" t="s">
        <v>10201</v>
      </c>
      <c r="D5022" t="s">
        <v>10202</v>
      </c>
    </row>
    <row r="5023" spans="3:4" ht="15">
      <c r="C5023" t="s">
        <v>10203</v>
      </c>
      <c r="D5023" t="s">
        <v>10204</v>
      </c>
    </row>
    <row r="5024" spans="3:4" ht="15">
      <c r="C5024" t="s">
        <v>1008</v>
      </c>
      <c r="D5024" t="s">
        <v>10205</v>
      </c>
    </row>
    <row r="5025" spans="3:4" ht="15">
      <c r="C5025" t="s">
        <v>1127</v>
      </c>
      <c r="D5025" t="s">
        <v>10206</v>
      </c>
    </row>
    <row r="5026" spans="3:4" ht="15">
      <c r="C5026" t="s">
        <v>10207</v>
      </c>
      <c r="D5026" t="s">
        <v>10208</v>
      </c>
    </row>
    <row r="5027" spans="3:4" ht="15">
      <c r="C5027" t="s">
        <v>10209</v>
      </c>
      <c r="D5027" t="s">
        <v>10210</v>
      </c>
    </row>
    <row r="5028" spans="3:4" ht="15">
      <c r="C5028" t="s">
        <v>202</v>
      </c>
      <c r="D5028" t="s">
        <v>10211</v>
      </c>
    </row>
    <row r="5029" spans="3:4" ht="15">
      <c r="C5029" t="s">
        <v>10212</v>
      </c>
      <c r="D5029" t="s">
        <v>10213</v>
      </c>
    </row>
    <row r="5030" spans="3:4" ht="15">
      <c r="C5030" t="s">
        <v>10214</v>
      </c>
      <c r="D5030" t="s">
        <v>10215</v>
      </c>
    </row>
    <row r="5031" spans="3:4" ht="15">
      <c r="C5031" t="s">
        <v>10216</v>
      </c>
      <c r="D5031" t="s">
        <v>10217</v>
      </c>
    </row>
    <row r="5032" spans="3:4" ht="15">
      <c r="C5032" t="s">
        <v>10218</v>
      </c>
      <c r="D5032" t="s">
        <v>10219</v>
      </c>
    </row>
    <row r="5033" spans="3:4" ht="15">
      <c r="C5033" t="s">
        <v>10220</v>
      </c>
      <c r="D5033" t="s">
        <v>10221</v>
      </c>
    </row>
    <row r="5034" spans="3:4" ht="15">
      <c r="C5034" t="s">
        <v>6678</v>
      </c>
      <c r="D5034" t="s">
        <v>10222</v>
      </c>
    </row>
    <row r="5035" spans="3:4" ht="15">
      <c r="C5035" t="s">
        <v>2393</v>
      </c>
      <c r="D5035" t="s">
        <v>10223</v>
      </c>
    </row>
    <row r="5036" spans="3:4" ht="15">
      <c r="C5036" t="s">
        <v>10224</v>
      </c>
      <c r="D5036" t="s">
        <v>10225</v>
      </c>
    </row>
    <row r="5037" spans="3:4" ht="15">
      <c r="C5037" t="s">
        <v>409</v>
      </c>
      <c r="D5037" t="s">
        <v>10226</v>
      </c>
    </row>
    <row r="5038" spans="3:4" ht="15">
      <c r="C5038" t="s">
        <v>7525</v>
      </c>
      <c r="D5038" t="s">
        <v>10227</v>
      </c>
    </row>
    <row r="5039" spans="3:4" ht="15">
      <c r="C5039" t="s">
        <v>10228</v>
      </c>
      <c r="D5039" t="s">
        <v>10229</v>
      </c>
    </row>
    <row r="5040" spans="3:4" ht="15">
      <c r="C5040" t="s">
        <v>10230</v>
      </c>
      <c r="D5040" t="s">
        <v>10231</v>
      </c>
    </row>
    <row r="5041" spans="3:4" ht="15">
      <c r="C5041" t="s">
        <v>6597</v>
      </c>
      <c r="D5041" t="s">
        <v>10232</v>
      </c>
    </row>
    <row r="5042" spans="3:4" ht="15">
      <c r="C5042" t="s">
        <v>10233</v>
      </c>
      <c r="D5042" t="s">
        <v>10234</v>
      </c>
    </row>
    <row r="5043" spans="3:4" ht="15">
      <c r="C5043" t="s">
        <v>10235</v>
      </c>
      <c r="D5043" t="s">
        <v>10236</v>
      </c>
    </row>
    <row r="5044" spans="3:4" ht="15">
      <c r="C5044" t="s">
        <v>6726</v>
      </c>
      <c r="D5044" t="s">
        <v>10237</v>
      </c>
    </row>
    <row r="5045" spans="3:4" ht="15">
      <c r="C5045" t="s">
        <v>10238</v>
      </c>
      <c r="D5045" t="s">
        <v>10239</v>
      </c>
    </row>
    <row r="5046" spans="3:4" ht="15">
      <c r="C5046" t="s">
        <v>10240</v>
      </c>
      <c r="D5046" t="s">
        <v>10241</v>
      </c>
    </row>
    <row r="5047" spans="3:4" ht="15">
      <c r="C5047" t="s">
        <v>10242</v>
      </c>
      <c r="D5047" t="s">
        <v>10243</v>
      </c>
    </row>
    <row r="5048" spans="3:4" ht="15">
      <c r="C5048" t="s">
        <v>10244</v>
      </c>
      <c r="D5048" t="s">
        <v>10245</v>
      </c>
    </row>
    <row r="5049" spans="3:4" ht="15">
      <c r="C5049" t="s">
        <v>6665</v>
      </c>
      <c r="D5049" t="s">
        <v>10246</v>
      </c>
    </row>
    <row r="5050" spans="3:4" ht="15">
      <c r="C5050" t="s">
        <v>10247</v>
      </c>
      <c r="D5050" t="s">
        <v>10248</v>
      </c>
    </row>
    <row r="5051" spans="3:4" ht="15">
      <c r="C5051" t="s">
        <v>10249</v>
      </c>
      <c r="D5051" t="s">
        <v>10250</v>
      </c>
    </row>
    <row r="5052" spans="3:4" ht="15">
      <c r="C5052" t="s">
        <v>6968</v>
      </c>
      <c r="D5052" t="s">
        <v>10251</v>
      </c>
    </row>
    <row r="5053" spans="3:4" ht="15">
      <c r="C5053" t="s">
        <v>6697</v>
      </c>
      <c r="D5053" t="s">
        <v>10252</v>
      </c>
    </row>
    <row r="5054" spans="3:4" ht="15">
      <c r="C5054" t="s">
        <v>10253</v>
      </c>
      <c r="D5054" t="s">
        <v>10254</v>
      </c>
    </row>
    <row r="5055" spans="3:4" ht="15">
      <c r="C5055" t="s">
        <v>10255</v>
      </c>
      <c r="D5055" t="s">
        <v>10256</v>
      </c>
    </row>
    <row r="5056" spans="3:4" ht="15">
      <c r="C5056" t="s">
        <v>8506</v>
      </c>
      <c r="D5056" t="s">
        <v>10257</v>
      </c>
    </row>
    <row r="5057" spans="3:4" ht="15">
      <c r="C5057" t="s">
        <v>10258</v>
      </c>
      <c r="D5057" t="s">
        <v>10259</v>
      </c>
    </row>
    <row r="5058" spans="3:4" ht="15">
      <c r="C5058" t="s">
        <v>10260</v>
      </c>
      <c r="D5058" t="s">
        <v>10261</v>
      </c>
    </row>
    <row r="5059" spans="3:4" ht="15">
      <c r="C5059" t="s">
        <v>10262</v>
      </c>
      <c r="D5059" t="s">
        <v>10263</v>
      </c>
    </row>
    <row r="5060" spans="3:4" ht="15">
      <c r="C5060" t="s">
        <v>5266</v>
      </c>
      <c r="D5060" t="s">
        <v>10264</v>
      </c>
    </row>
    <row r="5061" spans="3:4" ht="15">
      <c r="C5061" t="s">
        <v>10265</v>
      </c>
      <c r="D5061" t="s">
        <v>10266</v>
      </c>
    </row>
    <row r="5062" spans="3:4" ht="15">
      <c r="C5062" t="s">
        <v>10267</v>
      </c>
      <c r="D5062" t="s">
        <v>10268</v>
      </c>
    </row>
    <row r="5063" spans="3:4" ht="15">
      <c r="C5063" t="s">
        <v>10269</v>
      </c>
      <c r="D5063" t="s">
        <v>10270</v>
      </c>
    </row>
    <row r="5064" spans="3:4" ht="15">
      <c r="C5064" t="s">
        <v>10271</v>
      </c>
      <c r="D5064" t="s">
        <v>10272</v>
      </c>
    </row>
    <row r="5065" spans="3:4" ht="15">
      <c r="C5065" t="s">
        <v>10273</v>
      </c>
      <c r="D5065" t="s">
        <v>10274</v>
      </c>
    </row>
    <row r="5066" spans="3:4" ht="15">
      <c r="C5066" t="s">
        <v>10275</v>
      </c>
      <c r="D5066" t="s">
        <v>10276</v>
      </c>
    </row>
    <row r="5067" spans="3:4" ht="15">
      <c r="C5067" t="s">
        <v>10277</v>
      </c>
      <c r="D5067" t="s">
        <v>10278</v>
      </c>
    </row>
    <row r="5068" spans="3:4" ht="15">
      <c r="C5068" t="s">
        <v>10279</v>
      </c>
      <c r="D5068" t="s">
        <v>10280</v>
      </c>
    </row>
    <row r="5069" spans="3:4" ht="15">
      <c r="C5069" t="s">
        <v>10281</v>
      </c>
      <c r="D5069" t="s">
        <v>10282</v>
      </c>
    </row>
    <row r="5070" spans="3:4" ht="15">
      <c r="C5070" t="s">
        <v>2469</v>
      </c>
      <c r="D5070" t="s">
        <v>10283</v>
      </c>
    </row>
    <row r="5071" spans="3:4" ht="15">
      <c r="C5071" t="s">
        <v>10284</v>
      </c>
      <c r="D5071" t="s">
        <v>10285</v>
      </c>
    </row>
    <row r="5072" spans="3:4" ht="15">
      <c r="C5072" t="s">
        <v>8663</v>
      </c>
      <c r="D5072" t="s">
        <v>10286</v>
      </c>
    </row>
    <row r="5073" spans="3:4" ht="15">
      <c r="C5073" t="s">
        <v>6610</v>
      </c>
      <c r="D5073" t="s">
        <v>10287</v>
      </c>
    </row>
    <row r="5074" spans="3:4" ht="15">
      <c r="C5074" t="s">
        <v>10288</v>
      </c>
      <c r="D5074" t="s">
        <v>10289</v>
      </c>
    </row>
    <row r="5075" spans="3:4" ht="15">
      <c r="C5075" t="s">
        <v>10290</v>
      </c>
      <c r="D5075" t="s">
        <v>10291</v>
      </c>
    </row>
    <row r="5076" spans="3:4" ht="15">
      <c r="C5076" t="s">
        <v>10292</v>
      </c>
      <c r="D5076" t="s">
        <v>10293</v>
      </c>
    </row>
    <row r="5077" spans="3:4" ht="15">
      <c r="C5077" t="s">
        <v>8502</v>
      </c>
      <c r="D5077" t="s">
        <v>10294</v>
      </c>
    </row>
    <row r="5078" spans="3:4" ht="15">
      <c r="C5078" t="s">
        <v>10295</v>
      </c>
      <c r="D5078" t="s">
        <v>10296</v>
      </c>
    </row>
    <row r="5079" spans="3:4" ht="15">
      <c r="C5079" t="s">
        <v>10297</v>
      </c>
      <c r="D5079" t="s">
        <v>10298</v>
      </c>
    </row>
    <row r="5080" spans="3:4" ht="15">
      <c r="C5080" t="s">
        <v>10299</v>
      </c>
      <c r="D5080" t="s">
        <v>10300</v>
      </c>
    </row>
    <row r="5081" spans="3:4" ht="15">
      <c r="C5081" t="s">
        <v>5268</v>
      </c>
      <c r="D5081" t="s">
        <v>10301</v>
      </c>
    </row>
    <row r="5082" spans="3:4" ht="15">
      <c r="C5082" t="s">
        <v>10302</v>
      </c>
      <c r="D5082" t="s">
        <v>10303</v>
      </c>
    </row>
    <row r="5083" spans="3:4" ht="15">
      <c r="C5083" t="s">
        <v>693</v>
      </c>
      <c r="D5083" t="s">
        <v>10304</v>
      </c>
    </row>
    <row r="5084" spans="3:4" ht="15">
      <c r="C5084" t="s">
        <v>10305</v>
      </c>
      <c r="D5084" t="s">
        <v>10306</v>
      </c>
    </row>
    <row r="5085" spans="3:4" ht="15">
      <c r="C5085" t="s">
        <v>7123</v>
      </c>
      <c r="D5085" t="s">
        <v>10307</v>
      </c>
    </row>
    <row r="5086" spans="3:4" ht="15">
      <c r="C5086" t="s">
        <v>10308</v>
      </c>
      <c r="D5086" t="s">
        <v>10309</v>
      </c>
    </row>
    <row r="5087" spans="3:4" ht="15">
      <c r="C5087" t="s">
        <v>10310</v>
      </c>
      <c r="D5087" t="s">
        <v>10311</v>
      </c>
    </row>
    <row r="5088" spans="3:4" ht="15">
      <c r="C5088" t="s">
        <v>6704</v>
      </c>
      <c r="D5088" t="s">
        <v>10312</v>
      </c>
    </row>
    <row r="5089" spans="3:4" ht="15">
      <c r="C5089" t="s">
        <v>10313</v>
      </c>
      <c r="D5089" t="s">
        <v>10314</v>
      </c>
    </row>
    <row r="5090" spans="3:4" ht="15">
      <c r="C5090" t="s">
        <v>10315</v>
      </c>
      <c r="D5090" t="s">
        <v>10316</v>
      </c>
    </row>
    <row r="5091" spans="3:4" ht="15">
      <c r="C5091" t="s">
        <v>10317</v>
      </c>
      <c r="D5091" t="s">
        <v>10318</v>
      </c>
    </row>
    <row r="5092" spans="3:4" ht="15">
      <c r="C5092" t="s">
        <v>10319</v>
      </c>
      <c r="D5092" t="s">
        <v>10320</v>
      </c>
    </row>
    <row r="5093" spans="3:4" ht="15">
      <c r="C5093" t="s">
        <v>10321</v>
      </c>
      <c r="D5093" t="s">
        <v>10322</v>
      </c>
    </row>
    <row r="5094" spans="3:4" ht="15">
      <c r="C5094" t="s">
        <v>6616</v>
      </c>
      <c r="D5094" t="s">
        <v>10323</v>
      </c>
    </row>
    <row r="5095" spans="3:4" ht="15">
      <c r="C5095" t="s">
        <v>4959</v>
      </c>
      <c r="D5095" t="s">
        <v>10324</v>
      </c>
    </row>
    <row r="5096" spans="3:4" ht="15">
      <c r="C5096" t="s">
        <v>10325</v>
      </c>
      <c r="D5096" t="s">
        <v>10326</v>
      </c>
    </row>
    <row r="5097" spans="3:4" ht="15">
      <c r="C5097" t="s">
        <v>10327</v>
      </c>
      <c r="D5097" t="s">
        <v>10328</v>
      </c>
    </row>
    <row r="5098" spans="3:4" ht="15">
      <c r="C5098" t="s">
        <v>10329</v>
      </c>
      <c r="D5098" t="s">
        <v>10330</v>
      </c>
    </row>
    <row r="5099" spans="3:4" ht="15">
      <c r="C5099" t="s">
        <v>10331</v>
      </c>
      <c r="D5099" t="s">
        <v>10332</v>
      </c>
    </row>
    <row r="5100" spans="3:4" ht="15">
      <c r="C5100" t="s">
        <v>10333</v>
      </c>
      <c r="D5100" t="s">
        <v>10334</v>
      </c>
    </row>
    <row r="5101" spans="3:4" ht="15">
      <c r="C5101" t="s">
        <v>10335</v>
      </c>
      <c r="D5101" t="s">
        <v>10336</v>
      </c>
    </row>
    <row r="5102" spans="3:4" ht="15">
      <c r="C5102" t="s">
        <v>4166</v>
      </c>
      <c r="D5102" t="s">
        <v>10337</v>
      </c>
    </row>
    <row r="5103" spans="3:4" ht="15">
      <c r="C5103" t="s">
        <v>10338</v>
      </c>
      <c r="D5103" t="s">
        <v>10339</v>
      </c>
    </row>
    <row r="5104" spans="3:4" ht="15">
      <c r="C5104" t="s">
        <v>10340</v>
      </c>
      <c r="D5104" t="s">
        <v>10341</v>
      </c>
    </row>
    <row r="5105" spans="3:4" ht="15">
      <c r="C5105" t="s">
        <v>10342</v>
      </c>
      <c r="D5105" t="s">
        <v>10343</v>
      </c>
    </row>
    <row r="5106" spans="3:4" ht="15">
      <c r="C5106" t="s">
        <v>10344</v>
      </c>
      <c r="D5106" t="s">
        <v>10345</v>
      </c>
    </row>
    <row r="5107" spans="3:4" ht="15">
      <c r="C5107" t="s">
        <v>10346</v>
      </c>
      <c r="D5107" t="s">
        <v>10347</v>
      </c>
    </row>
    <row r="5108" spans="3:4" ht="15">
      <c r="C5108" t="s">
        <v>10348</v>
      </c>
      <c r="D5108" t="s">
        <v>10349</v>
      </c>
    </row>
    <row r="5109" spans="3:4" ht="15">
      <c r="C5109" t="s">
        <v>10350</v>
      </c>
      <c r="D5109" t="s">
        <v>10351</v>
      </c>
    </row>
    <row r="5110" spans="3:4" ht="15">
      <c r="C5110" t="s">
        <v>1004</v>
      </c>
      <c r="D5110" t="s">
        <v>10352</v>
      </c>
    </row>
    <row r="5111" spans="3:4" ht="15">
      <c r="C5111" t="s">
        <v>10353</v>
      </c>
      <c r="D5111" t="s">
        <v>10354</v>
      </c>
    </row>
    <row r="5112" spans="3:4" ht="15">
      <c r="C5112" t="s">
        <v>10355</v>
      </c>
      <c r="D5112" t="s">
        <v>10356</v>
      </c>
    </row>
    <row r="5113" spans="3:4" ht="15">
      <c r="C5113" t="s">
        <v>4467</v>
      </c>
      <c r="D5113" t="s">
        <v>10357</v>
      </c>
    </row>
    <row r="5114" spans="3:4" ht="15">
      <c r="C5114" t="s">
        <v>7456</v>
      </c>
      <c r="D5114" t="s">
        <v>10358</v>
      </c>
    </row>
    <row r="5115" spans="3:4" ht="15">
      <c r="C5115" t="s">
        <v>10359</v>
      </c>
      <c r="D5115" t="s">
        <v>10360</v>
      </c>
    </row>
    <row r="5116" spans="3:4" ht="15">
      <c r="C5116" t="s">
        <v>10361</v>
      </c>
      <c r="D5116" t="s">
        <v>10362</v>
      </c>
    </row>
    <row r="5117" spans="3:4" ht="15">
      <c r="C5117" t="s">
        <v>10363</v>
      </c>
      <c r="D5117" t="s">
        <v>10364</v>
      </c>
    </row>
    <row r="5118" spans="3:4" ht="15">
      <c r="C5118" t="s">
        <v>10365</v>
      </c>
      <c r="D5118" t="s">
        <v>10366</v>
      </c>
    </row>
    <row r="5119" spans="3:4" ht="15">
      <c r="C5119" t="s">
        <v>6003</v>
      </c>
      <c r="D5119" t="s">
        <v>10367</v>
      </c>
    </row>
    <row r="5120" spans="3:4" ht="15">
      <c r="C5120" t="s">
        <v>10368</v>
      </c>
      <c r="D5120" t="s">
        <v>10369</v>
      </c>
    </row>
    <row r="5121" spans="3:4" ht="15">
      <c r="C5121" t="s">
        <v>1516</v>
      </c>
      <c r="D5121" t="s">
        <v>10370</v>
      </c>
    </row>
    <row r="5122" spans="3:4" ht="15">
      <c r="C5122" t="s">
        <v>10371</v>
      </c>
      <c r="D5122" t="s">
        <v>10372</v>
      </c>
    </row>
    <row r="5123" spans="3:4" ht="15">
      <c r="C5123" t="s">
        <v>4234</v>
      </c>
      <c r="D5123" t="s">
        <v>10373</v>
      </c>
    </row>
    <row r="5124" spans="3:4" ht="15">
      <c r="C5124" t="s">
        <v>10374</v>
      </c>
      <c r="D5124" t="s">
        <v>10375</v>
      </c>
    </row>
    <row r="5125" spans="3:4" ht="15">
      <c r="C5125" t="s">
        <v>10376</v>
      </c>
      <c r="D5125" t="s">
        <v>10377</v>
      </c>
    </row>
    <row r="5126" spans="3:4" ht="15">
      <c r="C5126" t="s">
        <v>10378</v>
      </c>
      <c r="D5126" t="s">
        <v>10379</v>
      </c>
    </row>
    <row r="5127" spans="3:4" ht="15">
      <c r="C5127" t="s">
        <v>10380</v>
      </c>
      <c r="D5127" t="s">
        <v>10381</v>
      </c>
    </row>
    <row r="5128" spans="3:4" ht="15">
      <c r="C5128" t="s">
        <v>10382</v>
      </c>
      <c r="D5128" t="s">
        <v>10383</v>
      </c>
    </row>
    <row r="5129" spans="3:4" ht="15">
      <c r="C5129" t="s">
        <v>10384</v>
      </c>
      <c r="D5129" t="s">
        <v>10385</v>
      </c>
    </row>
    <row r="5130" spans="3:4" ht="15">
      <c r="C5130" t="s">
        <v>10386</v>
      </c>
      <c r="D5130" t="s">
        <v>10387</v>
      </c>
    </row>
    <row r="5131" spans="3:4" ht="15">
      <c r="C5131" t="s">
        <v>10388</v>
      </c>
      <c r="D5131" t="s">
        <v>10389</v>
      </c>
    </row>
    <row r="5132" spans="3:4" ht="15">
      <c r="C5132" t="s">
        <v>6786</v>
      </c>
      <c r="D5132" t="s">
        <v>10390</v>
      </c>
    </row>
    <row r="5133" spans="3:4" ht="15">
      <c r="C5133" t="s">
        <v>10391</v>
      </c>
      <c r="D5133" t="s">
        <v>10392</v>
      </c>
    </row>
    <row r="5134" spans="3:4" ht="15">
      <c r="C5134" t="s">
        <v>3433</v>
      </c>
      <c r="D5134" t="s">
        <v>10393</v>
      </c>
    </row>
    <row r="5135" spans="3:4" ht="15">
      <c r="C5135" t="s">
        <v>10394</v>
      </c>
      <c r="D5135" t="s">
        <v>10395</v>
      </c>
    </row>
    <row r="5136" spans="3:4" ht="15">
      <c r="C5136" t="s">
        <v>10396</v>
      </c>
      <c r="D5136" t="s">
        <v>10397</v>
      </c>
    </row>
    <row r="5137" spans="3:4" ht="15">
      <c r="C5137" t="s">
        <v>10398</v>
      </c>
      <c r="D5137" t="s">
        <v>10399</v>
      </c>
    </row>
    <row r="5138" spans="3:4" ht="15">
      <c r="C5138" t="s">
        <v>10400</v>
      </c>
      <c r="D5138" t="s">
        <v>10401</v>
      </c>
    </row>
    <row r="5139" spans="3:4" ht="15">
      <c r="C5139" t="s">
        <v>1810</v>
      </c>
      <c r="D5139" t="s">
        <v>10402</v>
      </c>
    </row>
    <row r="5140" spans="3:4" ht="15">
      <c r="C5140" t="s">
        <v>10403</v>
      </c>
      <c r="D5140" t="s">
        <v>10404</v>
      </c>
    </row>
    <row r="5141" spans="3:4" ht="15">
      <c r="C5141" t="s">
        <v>10405</v>
      </c>
      <c r="D5141" t="s">
        <v>10406</v>
      </c>
    </row>
    <row r="5142" spans="3:4" ht="15">
      <c r="C5142" t="s">
        <v>10407</v>
      </c>
      <c r="D5142" t="s">
        <v>10408</v>
      </c>
    </row>
    <row r="5143" spans="3:4" ht="15">
      <c r="C5143" t="s">
        <v>10409</v>
      </c>
      <c r="D5143" t="s">
        <v>10410</v>
      </c>
    </row>
    <row r="5144" spans="3:4" ht="15">
      <c r="C5144" t="s">
        <v>10014</v>
      </c>
      <c r="D5144" t="s">
        <v>10411</v>
      </c>
    </row>
    <row r="5145" spans="3:4" ht="15">
      <c r="C5145" t="s">
        <v>10412</v>
      </c>
      <c r="D5145" t="s">
        <v>10413</v>
      </c>
    </row>
    <row r="5146" spans="3:4" ht="15">
      <c r="C5146" t="s">
        <v>10414</v>
      </c>
      <c r="D5146" t="s">
        <v>10415</v>
      </c>
    </row>
    <row r="5147" spans="3:4" ht="15">
      <c r="C5147" t="s">
        <v>10416</v>
      </c>
      <c r="D5147" t="s">
        <v>10417</v>
      </c>
    </row>
    <row r="5148" spans="3:4" ht="15">
      <c r="C5148" t="s">
        <v>10418</v>
      </c>
      <c r="D5148" t="s">
        <v>10419</v>
      </c>
    </row>
    <row r="5149" spans="3:4" ht="15">
      <c r="C5149" t="s">
        <v>10420</v>
      </c>
      <c r="D5149" t="s">
        <v>10421</v>
      </c>
    </row>
    <row r="5150" spans="3:4" ht="15">
      <c r="C5150" t="s">
        <v>10422</v>
      </c>
      <c r="D5150" t="s">
        <v>10423</v>
      </c>
    </row>
    <row r="5151" spans="3:4" ht="15">
      <c r="C5151" t="s">
        <v>6732</v>
      </c>
      <c r="D5151" t="s">
        <v>10424</v>
      </c>
    </row>
    <row r="5152" spans="3:4" ht="15">
      <c r="C5152" t="s">
        <v>10425</v>
      </c>
      <c r="D5152" t="s">
        <v>10426</v>
      </c>
    </row>
    <row r="5153" spans="3:4" ht="15">
      <c r="C5153" t="s">
        <v>10427</v>
      </c>
      <c r="D5153" t="s">
        <v>10428</v>
      </c>
    </row>
    <row r="5154" spans="3:4" ht="15">
      <c r="C5154" t="s">
        <v>10429</v>
      </c>
      <c r="D5154" t="s">
        <v>10430</v>
      </c>
    </row>
    <row r="5155" spans="3:4" ht="15">
      <c r="C5155" t="s">
        <v>10431</v>
      </c>
      <c r="D5155" t="s">
        <v>10432</v>
      </c>
    </row>
    <row r="5156" spans="3:4" ht="15">
      <c r="C5156" t="s">
        <v>10433</v>
      </c>
      <c r="D5156" t="s">
        <v>10434</v>
      </c>
    </row>
    <row r="5157" spans="3:4" ht="15">
      <c r="C5157" t="s">
        <v>10435</v>
      </c>
      <c r="D5157" t="s">
        <v>10436</v>
      </c>
    </row>
    <row r="5158" spans="3:4" ht="15">
      <c r="C5158" t="s">
        <v>10437</v>
      </c>
      <c r="D5158" t="s">
        <v>10438</v>
      </c>
    </row>
    <row r="5159" spans="3:4" ht="15">
      <c r="C5159" t="s">
        <v>10439</v>
      </c>
      <c r="D5159" t="s">
        <v>10440</v>
      </c>
    </row>
    <row r="5160" spans="3:4" ht="15">
      <c r="C5160" t="s">
        <v>10441</v>
      </c>
      <c r="D5160" t="s">
        <v>10442</v>
      </c>
    </row>
    <row r="5161" spans="3:4" ht="15">
      <c r="C5161" t="s">
        <v>8608</v>
      </c>
      <c r="D5161" t="s">
        <v>10443</v>
      </c>
    </row>
    <row r="5162" spans="3:4" ht="15">
      <c r="C5162" t="s">
        <v>7772</v>
      </c>
      <c r="D5162" t="s">
        <v>7773</v>
      </c>
    </row>
    <row r="5163" spans="3:4" ht="15">
      <c r="C5163" t="s">
        <v>7774</v>
      </c>
      <c r="D5163" t="s">
        <v>7775</v>
      </c>
    </row>
    <row r="5164" spans="3:4" ht="15">
      <c r="C5164" t="s">
        <v>7776</v>
      </c>
      <c r="D5164" t="s">
        <v>7777</v>
      </c>
    </row>
    <row r="5165" spans="3:4" ht="15">
      <c r="C5165" t="s">
        <v>10207</v>
      </c>
      <c r="D5165" t="s">
        <v>7778</v>
      </c>
    </row>
    <row r="5166" spans="3:4" ht="15">
      <c r="C5166" t="s">
        <v>6448</v>
      </c>
      <c r="D5166" t="s">
        <v>7779</v>
      </c>
    </row>
    <row r="5167" spans="3:4" ht="15">
      <c r="C5167" t="s">
        <v>7780</v>
      </c>
      <c r="D5167" t="s">
        <v>7781</v>
      </c>
    </row>
    <row r="5168" spans="3:4" ht="15">
      <c r="C5168" t="s">
        <v>1516</v>
      </c>
      <c r="D5168" t="s">
        <v>7782</v>
      </c>
    </row>
    <row r="5169" spans="3:4" ht="15">
      <c r="C5169" t="s">
        <v>7783</v>
      </c>
      <c r="D5169" t="s">
        <v>7784</v>
      </c>
    </row>
    <row r="5170" spans="3:4" ht="15">
      <c r="C5170" t="s">
        <v>7785</v>
      </c>
      <c r="D5170" t="s">
        <v>7786</v>
      </c>
    </row>
    <row r="5171" spans="3:4" ht="15">
      <c r="C5171" t="s">
        <v>7787</v>
      </c>
      <c r="D5171" t="s">
        <v>7788</v>
      </c>
    </row>
    <row r="5172" spans="3:4" ht="15">
      <c r="C5172" t="s">
        <v>7789</v>
      </c>
      <c r="D5172" t="s">
        <v>7790</v>
      </c>
    </row>
    <row r="5173" spans="3:4" ht="15">
      <c r="C5173" t="s">
        <v>7791</v>
      </c>
      <c r="D5173" t="s">
        <v>7792</v>
      </c>
    </row>
    <row r="5174" spans="3:4" ht="15">
      <c r="C5174" t="s">
        <v>7793</v>
      </c>
      <c r="D5174" t="s">
        <v>7794</v>
      </c>
    </row>
    <row r="5175" spans="3:4" ht="15">
      <c r="C5175" t="s">
        <v>10302</v>
      </c>
      <c r="D5175" t="s">
        <v>7795</v>
      </c>
    </row>
    <row r="5176" spans="3:4" ht="15">
      <c r="C5176" t="s">
        <v>8669</v>
      </c>
      <c r="D5176" t="s">
        <v>7796</v>
      </c>
    </row>
    <row r="5177" spans="3:4" ht="15">
      <c r="C5177" t="s">
        <v>7797</v>
      </c>
      <c r="D5177" t="s">
        <v>7798</v>
      </c>
    </row>
    <row r="5178" spans="3:4" ht="15">
      <c r="C5178" t="s">
        <v>7799</v>
      </c>
      <c r="D5178" t="s">
        <v>7800</v>
      </c>
    </row>
    <row r="5179" spans="3:4" ht="15">
      <c r="C5179" t="s">
        <v>7801</v>
      </c>
      <c r="D5179" t="s">
        <v>7802</v>
      </c>
    </row>
    <row r="5180" spans="3:4" ht="15">
      <c r="C5180" t="s">
        <v>9066</v>
      </c>
      <c r="D5180" t="s">
        <v>7803</v>
      </c>
    </row>
    <row r="5181" spans="3:4" ht="15">
      <c r="C5181" t="s">
        <v>2542</v>
      </c>
      <c r="D5181" t="s">
        <v>7804</v>
      </c>
    </row>
    <row r="5182" spans="3:4" ht="15">
      <c r="C5182" t="s">
        <v>7805</v>
      </c>
      <c r="D5182" t="s">
        <v>7806</v>
      </c>
    </row>
    <row r="5183" spans="3:4" ht="15">
      <c r="C5183" t="s">
        <v>7807</v>
      </c>
      <c r="D5183" t="s">
        <v>7808</v>
      </c>
    </row>
    <row r="5184" spans="3:4" ht="15">
      <c r="C5184" t="s">
        <v>2413</v>
      </c>
      <c r="D5184" t="s">
        <v>7809</v>
      </c>
    </row>
    <row r="5185" spans="3:4" ht="15">
      <c r="C5185" t="s">
        <v>9731</v>
      </c>
      <c r="D5185" t="s">
        <v>7810</v>
      </c>
    </row>
    <row r="5186" spans="3:4" ht="15">
      <c r="C5186" t="s">
        <v>7811</v>
      </c>
      <c r="D5186" t="s">
        <v>7812</v>
      </c>
    </row>
    <row r="5187" spans="3:4" ht="15">
      <c r="C5187" t="s">
        <v>7813</v>
      </c>
      <c r="D5187" t="s">
        <v>7814</v>
      </c>
    </row>
    <row r="5188" spans="3:4" ht="15">
      <c r="C5188" t="s">
        <v>202</v>
      </c>
      <c r="D5188" t="s">
        <v>7815</v>
      </c>
    </row>
    <row r="5189" spans="3:4" ht="15">
      <c r="C5189" t="s">
        <v>6592</v>
      </c>
      <c r="D5189" t="s">
        <v>7816</v>
      </c>
    </row>
    <row r="5190" spans="3:4" ht="15">
      <c r="C5190" t="s">
        <v>7817</v>
      </c>
      <c r="D5190" t="s">
        <v>7818</v>
      </c>
    </row>
    <row r="5191" spans="3:4" ht="15">
      <c r="C5191" t="s">
        <v>7819</v>
      </c>
      <c r="D5191" t="s">
        <v>7820</v>
      </c>
    </row>
    <row r="5192" spans="3:4" ht="15">
      <c r="C5192" t="s">
        <v>7821</v>
      </c>
      <c r="D5192" t="s">
        <v>7822</v>
      </c>
    </row>
    <row r="5193" spans="3:4" ht="15">
      <c r="C5193" t="s">
        <v>7823</v>
      </c>
      <c r="D5193" t="s">
        <v>7824</v>
      </c>
    </row>
    <row r="5194" spans="3:4" ht="15">
      <c r="C5194" t="s">
        <v>7825</v>
      </c>
      <c r="D5194" t="s">
        <v>7826</v>
      </c>
    </row>
    <row r="5195" spans="3:4" ht="15">
      <c r="C5195" t="s">
        <v>7827</v>
      </c>
      <c r="D5195" t="s">
        <v>7828</v>
      </c>
    </row>
    <row r="5196" spans="3:4" ht="15">
      <c r="C5196" t="s">
        <v>7829</v>
      </c>
      <c r="D5196" t="s">
        <v>7830</v>
      </c>
    </row>
    <row r="5197" spans="3:4" ht="15">
      <c r="C5197" t="s">
        <v>9184</v>
      </c>
      <c r="D5197" t="s">
        <v>7831</v>
      </c>
    </row>
    <row r="5198" spans="3:4" ht="15">
      <c r="C5198" t="s">
        <v>4734</v>
      </c>
      <c r="D5198" t="s">
        <v>7832</v>
      </c>
    </row>
    <row r="5199" spans="3:4" ht="15">
      <c r="C5199" t="s">
        <v>7833</v>
      </c>
      <c r="D5199" t="s">
        <v>7834</v>
      </c>
    </row>
    <row r="5200" spans="3:4" ht="15">
      <c r="C5200" t="s">
        <v>6559</v>
      </c>
      <c r="D5200" t="s">
        <v>7835</v>
      </c>
    </row>
    <row r="5201" spans="3:4" ht="15">
      <c r="C5201" t="s">
        <v>7836</v>
      </c>
      <c r="D5201" t="s">
        <v>7837</v>
      </c>
    </row>
    <row r="5202" spans="3:4" ht="15">
      <c r="C5202" t="s">
        <v>4166</v>
      </c>
      <c r="D5202" t="s">
        <v>7838</v>
      </c>
    </row>
    <row r="5203" spans="3:4" ht="15">
      <c r="C5203" t="s">
        <v>7839</v>
      </c>
      <c r="D5203" t="s">
        <v>7840</v>
      </c>
    </row>
    <row r="5204" spans="3:4" ht="15">
      <c r="C5204" t="s">
        <v>9229</v>
      </c>
      <c r="D5204" t="s">
        <v>7841</v>
      </c>
    </row>
    <row r="5205" spans="3:4" ht="15">
      <c r="C5205" t="s">
        <v>7842</v>
      </c>
      <c r="D5205" t="s">
        <v>7843</v>
      </c>
    </row>
    <row r="5206" spans="3:4" ht="15">
      <c r="C5206" t="s">
        <v>7844</v>
      </c>
      <c r="D5206" t="s">
        <v>7845</v>
      </c>
    </row>
    <row r="5207" spans="3:4" ht="15">
      <c r="C5207" t="s">
        <v>7846</v>
      </c>
      <c r="D5207" t="s">
        <v>7847</v>
      </c>
    </row>
    <row r="5208" spans="3:4" ht="15">
      <c r="C5208" t="s">
        <v>6843</v>
      </c>
      <c r="D5208" t="s">
        <v>7848</v>
      </c>
    </row>
    <row r="5209" spans="3:4" ht="15">
      <c r="C5209" t="s">
        <v>7849</v>
      </c>
      <c r="D5209" t="s">
        <v>7850</v>
      </c>
    </row>
    <row r="5210" spans="3:4" ht="15">
      <c r="C5210" t="s">
        <v>7686</v>
      </c>
      <c r="D5210" t="s">
        <v>7851</v>
      </c>
    </row>
    <row r="5211" spans="3:4" ht="15">
      <c r="C5211" t="s">
        <v>7852</v>
      </c>
      <c r="D5211" t="s">
        <v>7853</v>
      </c>
    </row>
    <row r="5212" spans="3:4" ht="15">
      <c r="C5212" t="s">
        <v>4453</v>
      </c>
      <c r="D5212" t="s">
        <v>7854</v>
      </c>
    </row>
    <row r="5213" spans="3:4" ht="15">
      <c r="C5213" t="s">
        <v>3867</v>
      </c>
      <c r="D5213" t="s">
        <v>7855</v>
      </c>
    </row>
    <row r="5214" spans="3:4" ht="15">
      <c r="C5214" t="s">
        <v>7856</v>
      </c>
      <c r="D5214" t="s">
        <v>7857</v>
      </c>
    </row>
    <row r="5215" spans="3:4" ht="15">
      <c r="C5215" t="s">
        <v>7858</v>
      </c>
      <c r="D5215" t="s">
        <v>7859</v>
      </c>
    </row>
    <row r="5216" spans="3:4" ht="15">
      <c r="C5216" t="s">
        <v>7860</v>
      </c>
      <c r="D5216" t="s">
        <v>7861</v>
      </c>
    </row>
    <row r="5217" spans="3:4" ht="15">
      <c r="C5217" t="s">
        <v>9272</v>
      </c>
      <c r="D5217" t="s">
        <v>7862</v>
      </c>
    </row>
    <row r="5218" spans="3:4" ht="15">
      <c r="C5218" t="s">
        <v>7863</v>
      </c>
      <c r="D5218" t="s">
        <v>7864</v>
      </c>
    </row>
    <row r="5219" spans="3:4" ht="15">
      <c r="C5219" t="s">
        <v>8667</v>
      </c>
      <c r="D5219" t="s">
        <v>7865</v>
      </c>
    </row>
    <row r="5220" spans="3:4" ht="15">
      <c r="C5220" t="s">
        <v>7866</v>
      </c>
      <c r="D5220" t="s">
        <v>7867</v>
      </c>
    </row>
    <row r="5221" spans="3:4" ht="15">
      <c r="C5221" t="s">
        <v>7868</v>
      </c>
      <c r="D5221" t="s">
        <v>7869</v>
      </c>
    </row>
    <row r="5222" spans="3:4" ht="15">
      <c r="C5222" t="s">
        <v>7870</v>
      </c>
      <c r="D5222" t="s">
        <v>7871</v>
      </c>
    </row>
    <row r="5223" spans="3:4" ht="15">
      <c r="C5223" t="s">
        <v>7872</v>
      </c>
      <c r="D5223" t="s">
        <v>7873</v>
      </c>
    </row>
    <row r="5224" spans="3:4" ht="15">
      <c r="C5224" t="s">
        <v>2350</v>
      </c>
      <c r="D5224" t="s">
        <v>7874</v>
      </c>
    </row>
    <row r="5225" spans="3:4" ht="15">
      <c r="C5225" t="s">
        <v>6867</v>
      </c>
      <c r="D5225" t="s">
        <v>7875</v>
      </c>
    </row>
    <row r="5226" spans="3:4" ht="15">
      <c r="C5226" t="s">
        <v>7876</v>
      </c>
      <c r="D5226" t="s">
        <v>7877</v>
      </c>
    </row>
    <row r="5227" spans="3:4" ht="15">
      <c r="C5227" t="s">
        <v>4495</v>
      </c>
      <c r="D5227" t="s">
        <v>7878</v>
      </c>
    </row>
    <row r="5228" spans="3:4" ht="15">
      <c r="C5228" t="s">
        <v>7879</v>
      </c>
      <c r="D5228" t="s">
        <v>7880</v>
      </c>
    </row>
    <row r="5229" spans="3:4" ht="15">
      <c r="C5229" t="s">
        <v>10340</v>
      </c>
      <c r="D5229" t="s">
        <v>7881</v>
      </c>
    </row>
    <row r="5230" spans="3:4" ht="15">
      <c r="C5230" t="s">
        <v>7882</v>
      </c>
      <c r="D5230" t="s">
        <v>7883</v>
      </c>
    </row>
    <row r="5231" spans="3:4" ht="15">
      <c r="C5231" t="s">
        <v>7884</v>
      </c>
      <c r="D5231" t="s">
        <v>7885</v>
      </c>
    </row>
    <row r="5232" spans="3:4" ht="15">
      <c r="C5232" t="s">
        <v>7886</v>
      </c>
      <c r="D5232" t="s">
        <v>7887</v>
      </c>
    </row>
    <row r="5233" spans="3:4" ht="15">
      <c r="C5233" t="s">
        <v>7888</v>
      </c>
      <c r="D5233" t="s">
        <v>7889</v>
      </c>
    </row>
    <row r="5234" spans="3:4" ht="15">
      <c r="C5234" t="s">
        <v>7890</v>
      </c>
      <c r="D5234" t="s">
        <v>7891</v>
      </c>
    </row>
    <row r="5235" spans="3:4" ht="15">
      <c r="C5235" t="s">
        <v>7892</v>
      </c>
      <c r="D5235" t="s">
        <v>7893</v>
      </c>
    </row>
    <row r="5236" spans="3:4" ht="15">
      <c r="C5236" t="s">
        <v>7894</v>
      </c>
      <c r="D5236" t="s">
        <v>7895</v>
      </c>
    </row>
    <row r="5237" spans="3:4" ht="15">
      <c r="C5237" t="s">
        <v>8550</v>
      </c>
      <c r="D5237" t="s">
        <v>7896</v>
      </c>
    </row>
    <row r="5238" spans="3:4" ht="15">
      <c r="C5238" t="s">
        <v>7897</v>
      </c>
      <c r="D5238" t="s">
        <v>7898</v>
      </c>
    </row>
    <row r="5239" spans="3:4" ht="15">
      <c r="C5239" t="s">
        <v>7899</v>
      </c>
      <c r="D5239" t="s">
        <v>7900</v>
      </c>
    </row>
    <row r="5240" spans="3:4" ht="15">
      <c r="C5240" t="s">
        <v>7901</v>
      </c>
      <c r="D5240" t="s">
        <v>7902</v>
      </c>
    </row>
    <row r="5241" spans="3:4" ht="15">
      <c r="C5241" t="s">
        <v>7903</v>
      </c>
      <c r="D5241" t="s">
        <v>7904</v>
      </c>
    </row>
    <row r="5242" spans="3:4" ht="15">
      <c r="C5242" t="s">
        <v>8502</v>
      </c>
      <c r="D5242" t="s">
        <v>7905</v>
      </c>
    </row>
    <row r="5243" spans="3:4" ht="15">
      <c r="C5243" t="s">
        <v>7906</v>
      </c>
      <c r="D5243" t="s">
        <v>7907</v>
      </c>
    </row>
    <row r="5244" spans="3:4" ht="15">
      <c r="C5244" t="s">
        <v>7908</v>
      </c>
      <c r="D5244" t="s">
        <v>7909</v>
      </c>
    </row>
    <row r="5245" spans="3:4" ht="15">
      <c r="C5245" t="s">
        <v>4518</v>
      </c>
      <c r="D5245" t="s">
        <v>7910</v>
      </c>
    </row>
    <row r="5246" spans="3:4" ht="15">
      <c r="C5246" t="s">
        <v>7911</v>
      </c>
      <c r="D5246" t="s">
        <v>7912</v>
      </c>
    </row>
    <row r="5247" spans="3:4" ht="15">
      <c r="C5247" t="s">
        <v>10233</v>
      </c>
      <c r="D5247" t="s">
        <v>7913</v>
      </c>
    </row>
    <row r="5248" spans="3:4" ht="15">
      <c r="C5248" t="s">
        <v>7914</v>
      </c>
      <c r="D5248" t="s">
        <v>7915</v>
      </c>
    </row>
    <row r="5249" spans="3:4" ht="15">
      <c r="C5249" t="s">
        <v>7916</v>
      </c>
      <c r="D5249" t="s">
        <v>7917</v>
      </c>
    </row>
    <row r="5250" spans="3:4" ht="15">
      <c r="C5250" t="s">
        <v>6728</v>
      </c>
      <c r="D5250" t="s">
        <v>7918</v>
      </c>
    </row>
    <row r="5251" spans="3:4" ht="15">
      <c r="C5251" t="s">
        <v>6610</v>
      </c>
      <c r="D5251" t="s">
        <v>7919</v>
      </c>
    </row>
    <row r="5252" spans="3:4" ht="15">
      <c r="C5252" t="s">
        <v>7920</v>
      </c>
      <c r="D5252" t="s">
        <v>7921</v>
      </c>
    </row>
    <row r="5253" spans="3:4" ht="15">
      <c r="C5253" t="s">
        <v>7922</v>
      </c>
      <c r="D5253" t="s">
        <v>7923</v>
      </c>
    </row>
    <row r="5254" spans="3:4" ht="15">
      <c r="C5254" t="s">
        <v>6746</v>
      </c>
      <c r="D5254" t="s">
        <v>7924</v>
      </c>
    </row>
    <row r="5255" spans="3:4" ht="15">
      <c r="C5255" t="s">
        <v>7925</v>
      </c>
      <c r="D5255" t="s">
        <v>7926</v>
      </c>
    </row>
    <row r="5256" spans="3:4" ht="15">
      <c r="C5256" t="s">
        <v>7927</v>
      </c>
      <c r="D5256" t="s">
        <v>7928</v>
      </c>
    </row>
    <row r="5257" spans="3:4" ht="15">
      <c r="C5257" t="s">
        <v>7929</v>
      </c>
      <c r="D5257" t="s">
        <v>7930</v>
      </c>
    </row>
    <row r="5258" spans="3:4" ht="15">
      <c r="C5258" t="s">
        <v>7931</v>
      </c>
      <c r="D5258" t="s">
        <v>7932</v>
      </c>
    </row>
    <row r="5259" spans="3:4" ht="15">
      <c r="C5259" t="s">
        <v>7933</v>
      </c>
      <c r="D5259" t="s">
        <v>7934</v>
      </c>
    </row>
    <row r="5260" spans="3:4" ht="15">
      <c r="C5260" t="s">
        <v>7935</v>
      </c>
      <c r="D5260" t="s">
        <v>7936</v>
      </c>
    </row>
    <row r="5261" spans="3:4" ht="15">
      <c r="C5261" t="s">
        <v>5355</v>
      </c>
      <c r="D5261" t="s">
        <v>7937</v>
      </c>
    </row>
    <row r="5262" spans="3:4" ht="15">
      <c r="C5262" t="s">
        <v>7938</v>
      </c>
      <c r="D5262" t="s">
        <v>7939</v>
      </c>
    </row>
    <row r="5263" spans="3:4" ht="15">
      <c r="C5263" t="s">
        <v>1209</v>
      </c>
      <c r="D5263" t="s">
        <v>7940</v>
      </c>
    </row>
    <row r="5264" spans="3:4" ht="15">
      <c r="C5264" t="s">
        <v>2344</v>
      </c>
      <c r="D5264" t="s">
        <v>7941</v>
      </c>
    </row>
    <row r="5265" spans="3:4" ht="15">
      <c r="C5265" t="s">
        <v>7942</v>
      </c>
      <c r="D5265" t="s">
        <v>7943</v>
      </c>
    </row>
    <row r="5266" spans="3:4" ht="15">
      <c r="C5266" t="s">
        <v>7944</v>
      </c>
      <c r="D5266" t="s">
        <v>7945</v>
      </c>
    </row>
    <row r="5267" spans="3:4" ht="15">
      <c r="C5267" t="s">
        <v>7946</v>
      </c>
      <c r="D5267" t="s">
        <v>7947</v>
      </c>
    </row>
    <row r="5268" spans="3:4" ht="15">
      <c r="C5268" t="s">
        <v>7948</v>
      </c>
      <c r="D5268" t="s">
        <v>7949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RRadovska</dc:creator>
  <cp:keywords/>
  <dc:description/>
  <cp:lastModifiedBy>Ralica Radovska</cp:lastModifiedBy>
  <cp:lastPrinted>2016-03-15T08:13:18Z</cp:lastPrinted>
  <dcterms:created xsi:type="dcterms:W3CDTF">2013-11-20T08:54:19Z</dcterms:created>
  <dcterms:modified xsi:type="dcterms:W3CDTF">2019-03-18T05:58:36Z</dcterms:modified>
  <cp:category/>
  <cp:version/>
  <cp:contentType/>
  <cp:contentStatus/>
</cp:coreProperties>
</file>